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01b\AC\Temp\"/>
    </mc:Choice>
  </mc:AlternateContent>
  <xr:revisionPtr revIDLastSave="64" documentId="8_{98A01A6F-5C17-499F-A70C-50436169D44F}" xr6:coauthVersionLast="45" xr6:coauthVersionMax="45" xr10:uidLastSave="{8E312DDA-F7AF-4BCB-802D-293317893416}"/>
  <bookViews>
    <workbookView xWindow="-105" yWindow="-105" windowWidth="22785" windowHeight="14655" xr2:uid="{2EE59DED-FD67-43FE-80D6-F3C4B5EA9079}"/>
  </bookViews>
  <sheets>
    <sheet name="Wholesale Order Form" sheetId="1" r:id="rId1"/>
  </sheets>
  <definedNames>
    <definedName name="BARS">#REF!</definedName>
    <definedName name="BEAR_NAKED™">#REF!</definedName>
    <definedName name="CEREAL">#REF!</definedName>
    <definedName name="COOKIES___CONES">#REF!</definedName>
    <definedName name="CRACKERS">#REF!</definedName>
    <definedName name="FROZEN_BREAKFAST">#REF!</definedName>
    <definedName name="FRUIT">#REF!</definedName>
    <definedName name="KASHI__CEREAL">#REF!</definedName>
    <definedName name="KASHI__CRACKERS">#REF!</definedName>
    <definedName name="KASHI__HWELL_BARS">#REF!</definedName>
    <definedName name="KASHI__TLC__COOKIES">#REF!</definedName>
    <definedName name="KASHI__TLC_BARS">#REF!</definedName>
    <definedName name="kashi_bars">#REF!</definedName>
    <definedName name="KASHI_FZN_BREAKFAST">#REF!</definedName>
    <definedName name="KASHI_FZN_DINNER">#REF!</definedName>
    <definedName name="KASHI_INGREDIENTS">#REF!</definedName>
    <definedName name="KASHI_SALTY_SNACKS">#REF!</definedName>
    <definedName name="NATURAL_FRUIT_SNACKS__Warehouse_Delivered">#REF!</definedName>
    <definedName name="ON_THE_GO">#REF!</definedName>
    <definedName name="POP_TARTS">#REF!</definedName>
    <definedName name="SALTY_SNACKS">#REF!</definedName>
    <definedName name="SAPBEXdnldView" hidden="1">"4EK4SS2GZVLWWVRPVUTDTGWB9"</definedName>
    <definedName name="SAPBEXsysID" hidden="1">"BWP"</definedName>
    <definedName name="SDA">#REF!</definedName>
    <definedName name="VEGG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1" l="1"/>
  <c r="M42" i="1" l="1"/>
  <c r="M43" i="1"/>
  <c r="M41" i="1"/>
  <c r="I42" i="1"/>
  <c r="I43" i="1"/>
  <c r="I41" i="1"/>
  <c r="I62" i="1"/>
  <c r="I61" i="1"/>
  <c r="I60" i="1"/>
  <c r="I58" i="1"/>
  <c r="I52" i="1"/>
  <c r="I53" i="1"/>
  <c r="I54" i="1"/>
  <c r="I55" i="1"/>
  <c r="I56" i="1"/>
  <c r="I51" i="1"/>
  <c r="I46" i="1"/>
  <c r="I47" i="1"/>
  <c r="I48" i="1"/>
  <c r="I49" i="1"/>
  <c r="I45" i="1"/>
  <c r="I39" i="1"/>
  <c r="I40" i="1"/>
  <c r="I38" i="1"/>
  <c r="I34" i="1"/>
  <c r="I35" i="1"/>
  <c r="I36" i="1"/>
  <c r="I33" i="1"/>
  <c r="I31" i="1"/>
  <c r="I27" i="1"/>
  <c r="I28" i="1"/>
  <c r="I29" i="1"/>
  <c r="I26" i="1"/>
  <c r="I22" i="1"/>
  <c r="I23" i="1"/>
  <c r="I24" i="1"/>
  <c r="I21" i="1"/>
  <c r="I15" i="1"/>
  <c r="I16" i="1"/>
  <c r="I17" i="1"/>
  <c r="I18" i="1"/>
  <c r="I19" i="1"/>
  <c r="I14" i="1"/>
  <c r="M63" i="1"/>
  <c r="M62" i="1"/>
  <c r="M61" i="1"/>
  <c r="M60" i="1"/>
  <c r="M58" i="1"/>
  <c r="M52" i="1"/>
  <c r="M53" i="1"/>
  <c r="M54" i="1"/>
  <c r="M55" i="1"/>
  <c r="M56" i="1"/>
  <c r="M51" i="1"/>
  <c r="M46" i="1"/>
  <c r="M47" i="1"/>
  <c r="M48" i="1"/>
  <c r="M49" i="1"/>
  <c r="M45" i="1"/>
  <c r="M39" i="1"/>
  <c r="M40" i="1"/>
  <c r="M38" i="1"/>
  <c r="M34" i="1"/>
  <c r="M35" i="1"/>
  <c r="M36" i="1"/>
  <c r="M33" i="1"/>
  <c r="M31" i="1"/>
  <c r="M27" i="1"/>
  <c r="M28" i="1"/>
  <c r="M29" i="1"/>
  <c r="M26" i="1"/>
  <c r="M22" i="1"/>
  <c r="M23" i="1"/>
  <c r="M24" i="1"/>
  <c r="M21" i="1"/>
  <c r="M15" i="1"/>
  <c r="M16" i="1"/>
  <c r="M17" i="1"/>
  <c r="M18" i="1"/>
  <c r="M19" i="1"/>
  <c r="M14" i="1"/>
  <c r="M8" i="1"/>
  <c r="M9" i="1"/>
  <c r="M10" i="1"/>
  <c r="M11" i="1"/>
  <c r="M12" i="1"/>
  <c r="M7" i="1"/>
  <c r="I8" i="1" l="1"/>
  <c r="I9" i="1"/>
  <c r="I10" i="1"/>
  <c r="I11" i="1"/>
  <c r="I12" i="1"/>
  <c r="I7" i="1"/>
</calcChain>
</file>

<file path=xl/sharedStrings.xml><?xml version="1.0" encoding="utf-8"?>
<sst xmlns="http://schemas.openxmlformats.org/spreadsheetml/2006/main" count="138" uniqueCount="107">
  <si>
    <t>Old Wholesale Pricing</t>
  </si>
  <si>
    <t>New Wholesale Pricing</t>
  </si>
  <si>
    <t>Each UPC</t>
  </si>
  <si>
    <t>3 pack UPC</t>
  </si>
  <si>
    <t>Each Item #</t>
  </si>
  <si>
    <t>Product Description</t>
  </si>
  <si>
    <t xml:space="preserve">Each Wholesale Cost </t>
  </si>
  <si>
    <t>7mg Tincture</t>
  </si>
  <si>
    <t>910.053.01.01</t>
  </si>
  <si>
    <t>7mg Olive Oil 30 mL</t>
  </si>
  <si>
    <t>910.054.01.01</t>
  </si>
  <si>
    <t>7mg Olive Oil 100 mL</t>
  </si>
  <si>
    <t>910.055.01.01</t>
  </si>
  <si>
    <t>7mg Mint Chocolate 30 mL</t>
  </si>
  <si>
    <t>910.056.01.01</t>
  </si>
  <si>
    <t>7mg Mint Chocolate 100 mL</t>
  </si>
  <si>
    <t>7mg Lemon Twist 30 mL</t>
  </si>
  <si>
    <t>7mg Orange Blossom 30 mL</t>
  </si>
  <si>
    <t>17mg Tincture</t>
  </si>
  <si>
    <t>910.057.01.01</t>
  </si>
  <si>
    <t>17mg Olive Oil 30 mL</t>
  </si>
  <si>
    <t>910.058.01.01</t>
  </si>
  <si>
    <t>17mg Olive Oil 100 mL</t>
  </si>
  <si>
    <t>910.059.01.01</t>
  </si>
  <si>
    <t>17mg Mint Chocolate 30 mL</t>
  </si>
  <si>
    <t>910.060.01.01</t>
  </si>
  <si>
    <t>17mg Mint Chocolate 100 mL</t>
  </si>
  <si>
    <t>17mg Lemon Twist 30 mL</t>
  </si>
  <si>
    <t>17mg Orange Blossom 30 mL</t>
  </si>
  <si>
    <t>50mg Tincture</t>
  </si>
  <si>
    <t>910.061.01.01</t>
  </si>
  <si>
    <t>50mg Olive Oil 30 mL</t>
  </si>
  <si>
    <t>910.062.01.01</t>
  </si>
  <si>
    <t>50mg Olive Oil 100 mL</t>
  </si>
  <si>
    <t>910.063.01.01</t>
  </si>
  <si>
    <t>50mg Mint Chocolate 30 mL</t>
  </si>
  <si>
    <t>910.064.01.01</t>
  </si>
  <si>
    <t>50mg Mint Chocolate 100 mL</t>
  </si>
  <si>
    <t>60mg Tincture</t>
  </si>
  <si>
    <t>910.069.01.01</t>
  </si>
  <si>
    <t>60mg Mint Chocolate 30 mL</t>
  </si>
  <si>
    <t>910.070.01.01</t>
  </si>
  <si>
    <t>60mg Mint Chocolate 100 mL</t>
  </si>
  <si>
    <t>60mg Lemon Twist 30 mL</t>
  </si>
  <si>
    <t>60mg Orange Blossom 30 mL</t>
  </si>
  <si>
    <t>20mg Tincture</t>
  </si>
  <si>
    <t>910.066.01.01</t>
  </si>
  <si>
    <t>20mg Isolate Unflavored 30 mL</t>
  </si>
  <si>
    <t>Liquid Capsules</t>
  </si>
  <si>
    <t>920.032.01.01</t>
  </si>
  <si>
    <t>15mg Liquid Capsules 30 ct</t>
  </si>
  <si>
    <t xml:space="preserve">$54.99_x000D_
</t>
  </si>
  <si>
    <t>920.033.01.01</t>
  </si>
  <si>
    <t>15mg Liquid Capsules 60 ct</t>
  </si>
  <si>
    <t>920.035.01.01</t>
  </si>
  <si>
    <t>25mg Liquid Capsules 30 ct</t>
  </si>
  <si>
    <t>920.036.01.01</t>
  </si>
  <si>
    <t>25mg Liquid Capsules 60 ct</t>
  </si>
  <si>
    <t>Gummies</t>
  </si>
  <si>
    <t>Calm Gummy 60ct</t>
  </si>
  <si>
    <t>Sleep Gummy 60ct</t>
  </si>
  <si>
    <t>Recovery Gummy 60ct</t>
  </si>
  <si>
    <t>10843119101346</t>
  </si>
  <si>
    <t>960.004.01.01</t>
  </si>
  <si>
    <t>Calm Gummy 6ct</t>
  </si>
  <si>
    <t>10843119101353</t>
  </si>
  <si>
    <t>960.005.01.01</t>
  </si>
  <si>
    <t>Sleep Gummy 6ct</t>
  </si>
  <si>
    <t>10843119101360</t>
  </si>
  <si>
    <t>960.006.01.01</t>
  </si>
  <si>
    <t>Recovery Gummy 6ct</t>
  </si>
  <si>
    <t>Pet Tincture</t>
  </si>
  <si>
    <t>915.001.02.01</t>
  </si>
  <si>
    <t>7mg Pet Chicken 30 mL</t>
  </si>
  <si>
    <t>915.002.02.01</t>
  </si>
  <si>
    <t>17mg Pet Unflavored 30 mL</t>
  </si>
  <si>
    <t>915.003.02.01</t>
  </si>
  <si>
    <t>17mg Pet Chicken 30 mL</t>
  </si>
  <si>
    <t>915.004.02.01</t>
  </si>
  <si>
    <t>17mg Pet Unflavored 100 mL</t>
  </si>
  <si>
    <t>915.005.02.01</t>
  </si>
  <si>
    <t>17mg Pet Chicken 100 mL</t>
  </si>
  <si>
    <t>Pet Chews</t>
  </si>
  <si>
    <t>N/A</t>
  </si>
  <si>
    <t>915.100.02.01</t>
  </si>
  <si>
    <t>Pet Calming Chew 30 ct</t>
  </si>
  <si>
    <t>915.101.02.01</t>
  </si>
  <si>
    <t>Pet Hip &amp; Joint Chew 30 ct</t>
  </si>
  <si>
    <t>915.102.02.01</t>
  </si>
  <si>
    <t>Pet Senior Chew 30 ct</t>
  </si>
  <si>
    <t>915.103.02.01</t>
  </si>
  <si>
    <t>Pet Calming Chew 60 ct</t>
  </si>
  <si>
    <t>915.104.02.01</t>
  </si>
  <si>
    <t>Pet Hip &amp; Joint Chew 60 ct</t>
  </si>
  <si>
    <t>915.105.02.01</t>
  </si>
  <si>
    <t>Pet Senior Chew 60 ct</t>
  </si>
  <si>
    <t>Pet Balm</t>
  </si>
  <si>
    <t>1.5 oz Pet Infused Balm Unit</t>
  </si>
  <si>
    <t>Topicals</t>
  </si>
  <si>
    <t>.5 oz Infused Balm</t>
  </si>
  <si>
    <t>1.5 oz Infused Balm</t>
  </si>
  <si>
    <t>2.5 oz Infused Cream Unscented</t>
  </si>
  <si>
    <t>2.5 oz Infused Cream Soothing Scent</t>
  </si>
  <si>
    <t>Each &amp; 3 Pack Info</t>
  </si>
  <si>
    <t>Each MSRP</t>
  </si>
  <si>
    <t>Charlotte's Web Wholesale Pricing: Old Vs. New- Existing Portfolio</t>
  </si>
  <si>
    <t xml:space="preserve">3pck or PDQ Wholesale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</si>
</sst>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\-00\-00\-00"/>
    <numFmt numFmtId="166" formatCode="0.000"/>
    <numFmt numFmtId="167" formatCode="[$-10409]&quot;$&quot;0.00;\(&quot;$&quot;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EFBD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45"/>
      <color theme="8" tint="-0.499984740745262"/>
      <name val="Arial"/>
      <family val="2"/>
    </font>
    <font>
      <sz val="7"/>
      <color rgb="FF000000"/>
      <name val="Calibri"/>
      <family val="2"/>
    </font>
    <font>
      <b/>
      <sz val="12"/>
      <color theme="1"/>
      <name val="Arial"/>
      <family val="2"/>
    </font>
    <font>
      <b/>
      <sz val="36"/>
      <color theme="8" tint="-0.499984740745262"/>
      <name val="Arial"/>
      <family val="2"/>
    </font>
    <font>
      <b/>
      <sz val="10"/>
      <color theme="1"/>
      <name val="Arial"/>
      <family val="2"/>
    </font>
    <font>
      <b/>
      <sz val="30"/>
      <color theme="8" tint="-0.499984740745262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28">
    <xf numFmtId="0" fontId="0" fillId="0" borderId="0" xfId="0"/>
    <xf numFmtId="0" fontId="6" fillId="2" borderId="0" xfId="0" applyNumberFormat="1" applyFont="1" applyFill="1" applyAlignment="1" applyProtection="1">
      <alignment horizontal="center" vertical="center"/>
      <protection locked="0"/>
    </xf>
    <xf numFmtId="165" fontId="6" fillId="2" borderId="0" xfId="0" applyNumberFormat="1" applyFont="1" applyFill="1" applyAlignment="1" applyProtection="1">
      <alignment horizontal="center" vertical="center"/>
      <protection locked="0"/>
    </xf>
    <xf numFmtId="164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1" fontId="11" fillId="2" borderId="9" xfId="2" applyNumberFormat="1" applyFont="1" applyFill="1" applyBorder="1" applyAlignment="1">
      <alignment horizontal="left" vertical="center"/>
    </xf>
    <xf numFmtId="1" fontId="11" fillId="2" borderId="10" xfId="2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9" fontId="15" fillId="4" borderId="0" xfId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167" fontId="7" fillId="2" borderId="0" xfId="0" applyNumberFormat="1" applyFont="1" applyFill="1" applyBorder="1" applyAlignment="1" applyProtection="1">
      <alignment horizontal="center" vertical="center"/>
      <protection locked="0"/>
    </xf>
    <xf numFmtId="1" fontId="11" fillId="2" borderId="8" xfId="2" applyNumberFormat="1" applyFont="1" applyFill="1" applyBorder="1" applyAlignment="1">
      <alignment horizontal="left" vertical="center"/>
    </xf>
    <xf numFmtId="1" fontId="11" fillId="2" borderId="9" xfId="2" applyNumberFormat="1" applyFont="1" applyFill="1" applyBorder="1" applyAlignment="1">
      <alignment horizontal="left" vertical="center" wrapText="1"/>
    </xf>
    <xf numFmtId="1" fontId="11" fillId="2" borderId="8" xfId="2" applyNumberFormat="1" applyFont="1" applyFill="1" applyBorder="1" applyAlignment="1">
      <alignment horizontal="left" vertical="center" wrapText="1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horizontal="left" vertical="center" wrapText="1"/>
    </xf>
    <xf numFmtId="1" fontId="11" fillId="2" borderId="3" xfId="2" applyNumberFormat="1" applyFont="1" applyFill="1" applyBorder="1" applyAlignment="1">
      <alignment horizontal="left" vertical="center" wrapText="1"/>
    </xf>
    <xf numFmtId="1" fontId="11" fillId="2" borderId="4" xfId="2" applyNumberFormat="1" applyFont="1" applyFill="1" applyBorder="1" applyAlignment="1">
      <alignment horizontal="left" vertical="center" wrapText="1"/>
    </xf>
    <xf numFmtId="166" fontId="5" fillId="2" borderId="23" xfId="0" applyNumberFormat="1" applyFont="1" applyFill="1" applyBorder="1" applyAlignment="1">
      <alignment horizontal="center" vertical="center"/>
    </xf>
    <xf numFmtId="166" fontId="5" fillId="2" borderId="24" xfId="0" applyNumberFormat="1" applyFont="1" applyFill="1" applyBorder="1" applyAlignment="1">
      <alignment horizontal="center" vertical="center"/>
    </xf>
    <xf numFmtId="166" fontId="5" fillId="2" borderId="25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4" fontId="5" fillId="2" borderId="12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 applyProtection="1">
      <alignment horizontal="center" vertical="center"/>
      <protection locked="0"/>
    </xf>
    <xf numFmtId="44" fontId="0" fillId="2" borderId="0" xfId="0" applyNumberFormat="1" applyFill="1" applyAlignment="1">
      <alignment horizontal="center" vertical="center"/>
    </xf>
    <xf numFmtId="4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5" fillId="2" borderId="11" xfId="0" applyNumberFormat="1" applyFont="1" applyFill="1" applyBorder="1" applyAlignment="1">
      <alignment horizontal="center" vertical="center"/>
    </xf>
    <xf numFmtId="44" fontId="5" fillId="2" borderId="3" xfId="0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44" fontId="5" fillId="2" borderId="4" xfId="0" applyNumberFormat="1" applyFont="1" applyFill="1" applyBorder="1" applyAlignment="1">
      <alignment horizontal="center" vertical="center"/>
    </xf>
    <xf numFmtId="44" fontId="7" fillId="2" borderId="0" xfId="0" applyNumberFormat="1" applyFont="1" applyFill="1" applyAlignment="1">
      <alignment horizontal="center" vertical="center"/>
    </xf>
    <xf numFmtId="44" fontId="5" fillId="2" borderId="0" xfId="0" applyNumberFormat="1" applyFont="1" applyFill="1" applyBorder="1" applyAlignment="1" applyProtection="1">
      <alignment horizontal="center" vertical="center"/>
      <protection locked="0"/>
    </xf>
    <xf numFmtId="44" fontId="15" fillId="4" borderId="0" xfId="1" applyNumberFormat="1" applyFont="1" applyFill="1" applyBorder="1" applyAlignment="1">
      <alignment horizontal="center" vertical="center"/>
    </xf>
    <xf numFmtId="44" fontId="11" fillId="2" borderId="2" xfId="2" applyNumberFormat="1" applyFont="1" applyFill="1" applyBorder="1" applyAlignment="1">
      <alignment horizontal="center" vertical="center" wrapText="1"/>
    </xf>
    <xf numFmtId="44" fontId="11" fillId="2" borderId="3" xfId="2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vertical="center"/>
      <protection locked="0"/>
    </xf>
    <xf numFmtId="44" fontId="11" fillId="2" borderId="4" xfId="2" applyNumberFormat="1" applyFont="1" applyFill="1" applyBorder="1" applyAlignment="1">
      <alignment horizontal="center" vertical="center" wrapText="1"/>
    </xf>
    <xf numFmtId="44" fontId="5" fillId="2" borderId="17" xfId="0" applyNumberFormat="1" applyFont="1" applyFill="1" applyBorder="1" applyAlignment="1">
      <alignment horizontal="center" vertical="center"/>
    </xf>
    <xf numFmtId="44" fontId="5" fillId="2" borderId="18" xfId="0" applyNumberFormat="1" applyFont="1" applyFill="1" applyBorder="1" applyAlignment="1">
      <alignment horizontal="center" vertical="center"/>
    </xf>
    <xf numFmtId="44" fontId="5" fillId="2" borderId="26" xfId="0" applyNumberFormat="1" applyFont="1" applyFill="1" applyBorder="1" applyAlignment="1">
      <alignment horizontal="center" vertical="center"/>
    </xf>
    <xf numFmtId="9" fontId="15" fillId="4" borderId="0" xfId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" xfId="0" quotePrefix="1" applyNumberFormat="1" applyFont="1" applyFill="1" applyBorder="1" applyAlignment="1">
      <alignment horizontal="left" vertical="center"/>
    </xf>
    <xf numFmtId="1" fontId="5" fillId="2" borderId="3" xfId="0" quotePrefix="1" applyNumberFormat="1" applyFont="1" applyFill="1" applyBorder="1" applyAlignment="1">
      <alignment horizontal="left" vertical="center"/>
    </xf>
    <xf numFmtId="1" fontId="5" fillId="2" borderId="4" xfId="0" quotePrefix="1" applyNumberFormat="1" applyFont="1" applyFill="1" applyBorder="1" applyAlignment="1">
      <alignment horizontal="left" vertical="center"/>
    </xf>
    <xf numFmtId="1" fontId="5" fillId="2" borderId="20" xfId="0" quotePrefix="1" applyNumberFormat="1" applyFont="1" applyFill="1" applyBorder="1" applyAlignment="1">
      <alignment horizontal="left" vertical="center"/>
    </xf>
    <xf numFmtId="1" fontId="5" fillId="2" borderId="12" xfId="0" quotePrefix="1" applyNumberFormat="1" applyFont="1" applyFill="1" applyBorder="1" applyAlignment="1">
      <alignment horizontal="left" vertical="center"/>
    </xf>
    <xf numFmtId="1" fontId="5" fillId="2" borderId="21" xfId="0" quotePrefix="1" applyNumberFormat="1" applyFont="1" applyFill="1" applyBorder="1" applyAlignment="1">
      <alignment horizontal="left" vertical="center"/>
    </xf>
    <xf numFmtId="1" fontId="5" fillId="2" borderId="22" xfId="0" quotePrefix="1" applyNumberFormat="1" applyFont="1" applyFill="1" applyBorder="1" applyAlignment="1">
      <alignment horizontal="left" vertical="center"/>
    </xf>
    <xf numFmtId="1" fontId="5" fillId="2" borderId="12" xfId="0" applyNumberFormat="1" applyFont="1" applyFill="1" applyBorder="1" applyAlignment="1">
      <alignment horizontal="left" vertical="center"/>
    </xf>
    <xf numFmtId="1" fontId="5" fillId="2" borderId="21" xfId="0" applyNumberFormat="1" applyFont="1" applyFill="1" applyBorder="1" applyAlignment="1">
      <alignment horizontal="left" vertical="center"/>
    </xf>
    <xf numFmtId="1" fontId="5" fillId="2" borderId="20" xfId="0" applyNumberFormat="1" applyFont="1" applyFill="1" applyBorder="1" applyAlignment="1">
      <alignment horizontal="left" vertical="center"/>
    </xf>
    <xf numFmtId="49" fontId="11" fillId="2" borderId="12" xfId="2" applyNumberFormat="1" applyFont="1" applyFill="1" applyBorder="1" applyAlignment="1">
      <alignment horizontal="left" vertical="center" wrapText="1"/>
    </xf>
    <xf numFmtId="49" fontId="11" fillId="2" borderId="21" xfId="2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/>
    </xf>
    <xf numFmtId="1" fontId="5" fillId="2" borderId="3" xfId="0" applyNumberFormat="1" applyFont="1" applyFill="1" applyBorder="1" applyAlignment="1">
      <alignment horizontal="left" vertical="center"/>
    </xf>
    <xf numFmtId="1" fontId="5" fillId="2" borderId="4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8" fontId="18" fillId="2" borderId="2" xfId="0" applyNumberFormat="1" applyFont="1" applyFill="1" applyBorder="1" applyAlignment="1">
      <alignment horizontal="center" vertical="center"/>
    </xf>
    <xf numFmtId="8" fontId="5" fillId="2" borderId="3" xfId="0" applyNumberFormat="1" applyFont="1" applyFill="1" applyBorder="1" applyAlignment="1">
      <alignment horizontal="center" vertical="center"/>
    </xf>
    <xf numFmtId="8" fontId="5" fillId="2" borderId="4" xfId="0" applyNumberFormat="1" applyFont="1" applyFill="1" applyBorder="1" applyAlignment="1">
      <alignment horizontal="center" vertical="center"/>
    </xf>
    <xf numFmtId="8" fontId="11" fillId="2" borderId="3" xfId="2" applyNumberFormat="1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center" wrapText="1"/>
    </xf>
    <xf numFmtId="8" fontId="5" fillId="2" borderId="27" xfId="0" applyNumberFormat="1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horizontal="center" vertical="center"/>
    </xf>
    <xf numFmtId="44" fontId="5" fillId="2" borderId="28" xfId="0" applyNumberFormat="1" applyFont="1" applyFill="1" applyBorder="1" applyAlignment="1">
      <alignment horizontal="center" vertical="center"/>
    </xf>
    <xf numFmtId="8" fontId="11" fillId="2" borderId="27" xfId="2" applyNumberFormat="1" applyFont="1" applyFill="1" applyBorder="1" applyAlignment="1">
      <alignment horizontal="center" vertical="center" wrapText="1"/>
    </xf>
    <xf numFmtId="44" fontId="5" fillId="2" borderId="27" xfId="0" applyNumberFormat="1" applyFont="1" applyFill="1" applyBorder="1" applyAlignment="1">
      <alignment horizontal="center" vertical="center"/>
    </xf>
    <xf numFmtId="8" fontId="11" fillId="2" borderId="29" xfId="2" applyNumberFormat="1" applyFont="1" applyFill="1" applyBorder="1" applyAlignment="1">
      <alignment horizontal="center" vertical="center" wrapText="1"/>
    </xf>
    <xf numFmtId="44" fontId="5" fillId="2" borderId="29" xfId="0" applyNumberFormat="1" applyFont="1" applyFill="1" applyBorder="1" applyAlignment="1">
      <alignment horizontal="center" vertical="center"/>
    </xf>
    <xf numFmtId="8" fontId="5" fillId="2" borderId="29" xfId="0" applyNumberFormat="1" applyFont="1" applyFill="1" applyBorder="1" applyAlignment="1">
      <alignment horizontal="center" vertical="center"/>
    </xf>
    <xf numFmtId="44" fontId="5" fillId="2" borderId="20" xfId="0" applyNumberFormat="1" applyFont="1" applyFill="1" applyBorder="1" applyAlignment="1">
      <alignment horizontal="center" vertical="center"/>
    </xf>
    <xf numFmtId="8" fontId="5" fillId="2" borderId="30" xfId="0" applyNumberFormat="1" applyFont="1" applyFill="1" applyBorder="1" applyAlignment="1">
      <alignment horizontal="center" vertical="center"/>
    </xf>
    <xf numFmtId="44" fontId="5" fillId="2" borderId="30" xfId="0" applyNumberFormat="1" applyFont="1" applyFill="1" applyBorder="1" applyAlignment="1">
      <alignment horizontal="center" vertical="center"/>
    </xf>
    <xf numFmtId="8" fontId="5" fillId="2" borderId="29" xfId="0" applyNumberFormat="1" applyFont="1" applyFill="1" applyBorder="1" applyAlignment="1">
      <alignment horizontal="center" vertical="center" wrapText="1"/>
    </xf>
    <xf numFmtId="8" fontId="18" fillId="2" borderId="2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8" fontId="11" fillId="2" borderId="3" xfId="0" applyNumberFormat="1" applyFont="1" applyFill="1" applyBorder="1" applyAlignment="1">
      <alignment horizontal="center" vertical="center"/>
    </xf>
    <xf numFmtId="44" fontId="11" fillId="2" borderId="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8" fontId="11" fillId="2" borderId="27" xfId="0" applyNumberFormat="1" applyFont="1" applyFill="1" applyBorder="1" applyAlignment="1">
      <alignment horizontal="center" vertical="center"/>
    </xf>
    <xf numFmtId="44" fontId="11" fillId="2" borderId="27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4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center"/>
      <protection locked="0"/>
    </xf>
    <xf numFmtId="164" fontId="16" fillId="3" borderId="5" xfId="0" applyNumberFormat="1" applyFont="1" applyFill="1" applyBorder="1" applyAlignment="1" applyProtection="1">
      <alignment horizontal="center" vertical="center"/>
      <protection locked="0"/>
    </xf>
    <xf numFmtId="164" fontId="16" fillId="3" borderId="6" xfId="0" applyNumberFormat="1" applyFont="1" applyFill="1" applyBorder="1" applyAlignment="1" applyProtection="1">
      <alignment horizontal="center" vertical="center"/>
      <protection locked="0"/>
    </xf>
    <xf numFmtId="164" fontId="16" fillId="3" borderId="7" xfId="0" applyNumberFormat="1" applyFont="1" applyFill="1" applyBorder="1" applyAlignment="1" applyProtection="1">
      <alignment horizontal="center" vertical="center"/>
      <protection locked="0"/>
    </xf>
    <xf numFmtId="44" fontId="9" fillId="5" borderId="13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6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15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98277956-F1AA-43D3-BF85-71B01E13E62C}"/>
    <cellStyle name="Percent" xfId="1" builtinId="5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251777</xdr:rowOff>
    </xdr:from>
    <xdr:ext cx="2933700" cy="679133"/>
    <xdr:pic>
      <xdr:nvPicPr>
        <xdr:cNvPr id="2" name="image1.png">
          <a:extLst>
            <a:ext uri="{FF2B5EF4-FFF2-40B4-BE49-F238E27FC236}">
              <a16:creationId xmlns:a16="http://schemas.microsoft.com/office/drawing/2014/main" id="{3EB87368-2348-47D4-9A86-1F3F4CCA82B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b="21875"/>
        <a:stretch/>
      </xdr:blipFill>
      <xdr:spPr>
        <a:xfrm>
          <a:off x="0" y="251777"/>
          <a:ext cx="2933700" cy="67913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125B-815F-4448-83FE-BE769819B3FA}">
  <dimension ref="A1:S64"/>
  <sheetViews>
    <sheetView tabSelected="1" zoomScale="80" zoomScaleNormal="80" workbookViewId="0">
      <pane ySplit="5" topLeftCell="A28" activePane="bottomLeft" state="frozen"/>
      <selection pane="bottomLeft" activeCell="O63" sqref="O63"/>
    </sheetView>
  </sheetViews>
  <sheetFormatPr defaultColWidth="8.7109375" defaultRowHeight="14.45" x14ac:dyDescent="0.25"/>
  <cols>
    <col min="1" max="1" width="8.7109375" style="13"/>
    <col min="2" max="2" width="17.140625" style="13" customWidth="1"/>
    <col min="3" max="3" width="17.5703125" style="7" customWidth="1"/>
    <col min="4" max="4" width="14.7109375" style="13" customWidth="1"/>
    <col min="5" max="5" width="33.7109375" style="99" bestFit="1" customWidth="1"/>
    <col min="6" max="6" width="4.140625" style="13" customWidth="1"/>
    <col min="7" max="7" width="18.140625" style="41" bestFit="1" customWidth="1"/>
    <col min="8" max="8" width="22.28515625" style="41" bestFit="1" customWidth="1"/>
    <col min="9" max="9" width="22.42578125" style="41" bestFit="1" customWidth="1"/>
    <col min="10" max="10" width="4.140625" style="13" customWidth="1"/>
    <col min="11" max="11" width="18.140625" style="41" bestFit="1" customWidth="1"/>
    <col min="12" max="12" width="22.28515625" style="41" bestFit="1" customWidth="1"/>
    <col min="13" max="13" width="22.42578125" style="41" bestFit="1" customWidth="1"/>
    <col min="14" max="14" width="12.7109375" style="13" customWidth="1"/>
    <col min="15" max="16384" width="8.7109375" style="13"/>
  </cols>
  <sheetData>
    <row r="1" spans="1:19" s="12" customFormat="1" ht="22.15" customHeight="1" x14ac:dyDescent="0.25">
      <c r="A1" s="8"/>
      <c r="B1" s="11"/>
      <c r="C1" s="11"/>
      <c r="D1" s="9"/>
      <c r="E1" s="93"/>
      <c r="F1" s="10"/>
      <c r="G1" s="48"/>
      <c r="H1" s="40"/>
      <c r="I1" s="40"/>
      <c r="J1" s="10"/>
      <c r="K1" s="48"/>
      <c r="L1" s="48"/>
      <c r="M1" s="48"/>
      <c r="N1" s="1"/>
      <c r="O1" s="1"/>
      <c r="P1" s="2"/>
    </row>
    <row r="2" spans="1:19" s="12" customFormat="1" ht="66" customHeight="1" x14ac:dyDescent="0.25">
      <c r="A2" s="8"/>
      <c r="B2" s="7"/>
      <c r="C2" s="7"/>
      <c r="D2" s="119" t="s">
        <v>105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52"/>
      <c r="P2" s="52"/>
      <c r="Q2" s="52"/>
      <c r="R2" s="52"/>
      <c r="S2" s="4"/>
    </row>
    <row r="3" spans="1:19" ht="21.6" customHeight="1" thickBot="1" x14ac:dyDescent="0.3">
      <c r="B3" s="15"/>
      <c r="C3" s="57"/>
      <c r="D3" s="14"/>
      <c r="E3" s="14"/>
      <c r="F3" s="15"/>
      <c r="G3" s="49"/>
      <c r="J3" s="15"/>
      <c r="K3" s="49"/>
      <c r="L3" s="49"/>
      <c r="M3" s="49"/>
    </row>
    <row r="4" spans="1:19" ht="19.5" thickBot="1" x14ac:dyDescent="0.3">
      <c r="B4" s="112" t="s">
        <v>103</v>
      </c>
      <c r="C4" s="113"/>
      <c r="D4" s="113"/>
      <c r="E4" s="114"/>
      <c r="F4" s="16"/>
      <c r="G4" s="120" t="s">
        <v>0</v>
      </c>
      <c r="H4" s="121"/>
      <c r="I4" s="122"/>
      <c r="J4" s="16"/>
      <c r="K4" s="120" t="s">
        <v>1</v>
      </c>
      <c r="L4" s="121"/>
      <c r="M4" s="122"/>
    </row>
    <row r="5" spans="1:19" ht="30.75" thickBot="1" x14ac:dyDescent="0.3">
      <c r="B5" s="36" t="s">
        <v>2</v>
      </c>
      <c r="C5" s="58" t="s">
        <v>3</v>
      </c>
      <c r="D5" s="37" t="s">
        <v>4</v>
      </c>
      <c r="E5" s="38" t="s">
        <v>5</v>
      </c>
      <c r="F5" s="3"/>
      <c r="G5" s="42" t="s">
        <v>104</v>
      </c>
      <c r="H5" s="42" t="s">
        <v>6</v>
      </c>
      <c r="I5" s="42" t="s">
        <v>106</v>
      </c>
      <c r="J5" s="3"/>
      <c r="K5" s="42" t="s">
        <v>104</v>
      </c>
      <c r="L5" s="42" t="s">
        <v>6</v>
      </c>
      <c r="M5" s="42" t="s">
        <v>106</v>
      </c>
    </row>
    <row r="6" spans="1:19" ht="15" customHeight="1" thickBot="1" x14ac:dyDescent="0.3">
      <c r="B6" s="109" t="s">
        <v>7</v>
      </c>
      <c r="C6" s="110"/>
      <c r="D6" s="110"/>
      <c r="E6" s="111"/>
      <c r="F6" s="3"/>
      <c r="G6" s="126" t="s">
        <v>7</v>
      </c>
      <c r="H6" s="124"/>
      <c r="I6" s="125"/>
      <c r="J6" s="3"/>
      <c r="K6" s="123" t="s">
        <v>7</v>
      </c>
      <c r="L6" s="124"/>
      <c r="M6" s="125"/>
    </row>
    <row r="7" spans="1:19" ht="15.75" thickBot="1" x14ac:dyDescent="0.3">
      <c r="B7" s="18">
        <v>843119100687</v>
      </c>
      <c r="C7" s="59">
        <v>10843119100684</v>
      </c>
      <c r="D7" s="24" t="s">
        <v>8</v>
      </c>
      <c r="E7" s="94" t="s">
        <v>9</v>
      </c>
      <c r="F7" s="17"/>
      <c r="G7" s="75">
        <v>39.99</v>
      </c>
      <c r="H7" s="43">
        <v>19.989999999999998</v>
      </c>
      <c r="I7" s="45">
        <f>H7*3</f>
        <v>59.97</v>
      </c>
      <c r="J7" s="17"/>
      <c r="K7" s="45">
        <v>29.99</v>
      </c>
      <c r="L7" s="54">
        <v>17.989999999999998</v>
      </c>
      <c r="M7" s="44">
        <f>L7*3</f>
        <v>53.97</v>
      </c>
    </row>
    <row r="8" spans="1:19" ht="15.75" thickBot="1" x14ac:dyDescent="0.3">
      <c r="B8" s="19">
        <v>843119101028</v>
      </c>
      <c r="C8" s="60">
        <v>10843119101025</v>
      </c>
      <c r="D8" s="25" t="s">
        <v>10</v>
      </c>
      <c r="E8" s="95" t="s">
        <v>11</v>
      </c>
      <c r="F8" s="17"/>
      <c r="G8" s="76">
        <v>99.99</v>
      </c>
      <c r="H8" s="39">
        <v>49.99</v>
      </c>
      <c r="I8" s="45">
        <f t="shared" ref="I8:I12" si="0">H8*3</f>
        <v>149.97</v>
      </c>
      <c r="J8" s="17"/>
      <c r="K8" s="44">
        <v>79.989999999999995</v>
      </c>
      <c r="L8" s="55">
        <v>47.99</v>
      </c>
      <c r="M8" s="44">
        <f t="shared" ref="M8:M12" si="1">L8*3</f>
        <v>143.97</v>
      </c>
    </row>
    <row r="9" spans="1:19" ht="15.75" thickBot="1" x14ac:dyDescent="0.3">
      <c r="B9" s="19">
        <v>843119100670</v>
      </c>
      <c r="C9" s="60">
        <v>10843119100677</v>
      </c>
      <c r="D9" s="25" t="s">
        <v>12</v>
      </c>
      <c r="E9" s="95" t="s">
        <v>13</v>
      </c>
      <c r="F9" s="17"/>
      <c r="G9" s="76">
        <v>39.99</v>
      </c>
      <c r="H9" s="39">
        <v>19.989999999999998</v>
      </c>
      <c r="I9" s="45">
        <f t="shared" si="0"/>
        <v>59.97</v>
      </c>
      <c r="J9" s="17"/>
      <c r="K9" s="44">
        <v>29.99</v>
      </c>
      <c r="L9" s="55">
        <v>17.989999999999998</v>
      </c>
      <c r="M9" s="44">
        <f t="shared" si="1"/>
        <v>53.97</v>
      </c>
    </row>
    <row r="10" spans="1:19" ht="15.75" thickBot="1" x14ac:dyDescent="0.3">
      <c r="B10" s="19">
        <v>843119101011</v>
      </c>
      <c r="C10" s="60">
        <v>10843119101018</v>
      </c>
      <c r="D10" s="25" t="s">
        <v>14</v>
      </c>
      <c r="E10" s="95" t="s">
        <v>15</v>
      </c>
      <c r="F10" s="17"/>
      <c r="G10" s="76">
        <v>99.99</v>
      </c>
      <c r="H10" s="39">
        <v>49.99</v>
      </c>
      <c r="I10" s="45">
        <f t="shared" si="0"/>
        <v>149.97</v>
      </c>
      <c r="J10" s="17"/>
      <c r="K10" s="44">
        <v>79.989999999999995</v>
      </c>
      <c r="L10" s="55">
        <v>47.99</v>
      </c>
      <c r="M10" s="44">
        <f t="shared" si="1"/>
        <v>143.97</v>
      </c>
    </row>
    <row r="11" spans="1:19" ht="15.75" thickBot="1" x14ac:dyDescent="0.3">
      <c r="B11" s="19">
        <v>843119100717</v>
      </c>
      <c r="C11" s="60">
        <v>10843119100714</v>
      </c>
      <c r="D11" s="25">
        <v>910.10299999999995</v>
      </c>
      <c r="E11" s="95" t="s">
        <v>16</v>
      </c>
      <c r="F11" s="17"/>
      <c r="G11" s="76">
        <v>39.99</v>
      </c>
      <c r="H11" s="39">
        <v>19.989999999999998</v>
      </c>
      <c r="I11" s="45">
        <f t="shared" si="0"/>
        <v>59.97</v>
      </c>
      <c r="J11" s="17"/>
      <c r="K11" s="44">
        <v>29.99</v>
      </c>
      <c r="L11" s="55">
        <v>17.989999999999998</v>
      </c>
      <c r="M11" s="44">
        <f t="shared" si="1"/>
        <v>53.97</v>
      </c>
    </row>
    <row r="12" spans="1:19" ht="15.75" thickBot="1" x14ac:dyDescent="0.3">
      <c r="B12" s="19">
        <v>843119100779</v>
      </c>
      <c r="C12" s="61">
        <v>10843119100776</v>
      </c>
      <c r="D12" s="26">
        <v>910.10400000000004</v>
      </c>
      <c r="E12" s="96" t="s">
        <v>17</v>
      </c>
      <c r="F12" s="17"/>
      <c r="G12" s="80">
        <v>39.99</v>
      </c>
      <c r="H12" s="81">
        <v>19.989999999999998</v>
      </c>
      <c r="I12" s="82">
        <f t="shared" si="0"/>
        <v>59.97</v>
      </c>
      <c r="J12" s="17"/>
      <c r="K12" s="46">
        <v>29.99</v>
      </c>
      <c r="L12" s="56">
        <v>17.989999999999998</v>
      </c>
      <c r="M12" s="44">
        <f t="shared" si="1"/>
        <v>53.97</v>
      </c>
    </row>
    <row r="13" spans="1:19" ht="15" customHeight="1" thickBot="1" x14ac:dyDescent="0.3">
      <c r="B13" s="109" t="s">
        <v>18</v>
      </c>
      <c r="C13" s="110"/>
      <c r="D13" s="110"/>
      <c r="E13" s="111"/>
      <c r="F13" s="3"/>
      <c r="G13" s="126" t="s">
        <v>18</v>
      </c>
      <c r="H13" s="124"/>
      <c r="I13" s="125"/>
      <c r="J13" s="3"/>
      <c r="K13" s="127" t="s">
        <v>18</v>
      </c>
      <c r="L13" s="124"/>
      <c r="M13" s="125"/>
    </row>
    <row r="14" spans="1:19" ht="15" x14ac:dyDescent="0.25">
      <c r="B14" s="20">
        <v>843119100700</v>
      </c>
      <c r="C14" s="59">
        <v>10843119100707</v>
      </c>
      <c r="D14" s="24" t="s">
        <v>19</v>
      </c>
      <c r="E14" s="95" t="s">
        <v>20</v>
      </c>
      <c r="F14" s="17"/>
      <c r="G14" s="85">
        <v>74.989999999999995</v>
      </c>
      <c r="H14" s="86">
        <v>37.49</v>
      </c>
      <c r="I14" s="86">
        <f>H14*3</f>
        <v>112.47</v>
      </c>
      <c r="J14" s="17"/>
      <c r="K14" s="50">
        <v>59.99</v>
      </c>
      <c r="L14" s="50">
        <v>35.99</v>
      </c>
      <c r="M14" s="44">
        <f>L14*3</f>
        <v>107.97</v>
      </c>
    </row>
    <row r="15" spans="1:19" ht="15" x14ac:dyDescent="0.25">
      <c r="B15" s="19">
        <v>843119101042</v>
      </c>
      <c r="C15" s="60">
        <v>10843119101049</v>
      </c>
      <c r="D15" s="25" t="s">
        <v>21</v>
      </c>
      <c r="E15" s="95" t="s">
        <v>22</v>
      </c>
      <c r="F15" s="17"/>
      <c r="G15" s="78">
        <v>188.99</v>
      </c>
      <c r="H15" s="44">
        <v>94.49</v>
      </c>
      <c r="I15" s="86">
        <f t="shared" ref="I15:I19" si="2">H15*3</f>
        <v>283.46999999999997</v>
      </c>
      <c r="J15" s="17"/>
      <c r="K15" s="51">
        <v>149.99</v>
      </c>
      <c r="L15" s="51">
        <v>89.99</v>
      </c>
      <c r="M15" s="44">
        <f t="shared" ref="M15:M19" si="3">L15*3</f>
        <v>269.96999999999997</v>
      </c>
    </row>
    <row r="16" spans="1:19" ht="15" x14ac:dyDescent="0.25">
      <c r="B16" s="19">
        <v>843119100694</v>
      </c>
      <c r="C16" s="60">
        <v>10843119100691</v>
      </c>
      <c r="D16" s="25" t="s">
        <v>23</v>
      </c>
      <c r="E16" s="95" t="s">
        <v>24</v>
      </c>
      <c r="F16" s="21"/>
      <c r="G16" s="78">
        <v>74.989999999999995</v>
      </c>
      <c r="H16" s="44">
        <v>37.49</v>
      </c>
      <c r="I16" s="86">
        <f t="shared" si="2"/>
        <v>112.47</v>
      </c>
      <c r="J16" s="21"/>
      <c r="K16" s="51">
        <v>59.99</v>
      </c>
      <c r="L16" s="51">
        <v>35.99</v>
      </c>
      <c r="M16" s="44">
        <f t="shared" si="3"/>
        <v>107.97</v>
      </c>
    </row>
    <row r="17" spans="2:13" ht="15" x14ac:dyDescent="0.25">
      <c r="B17" s="19">
        <v>843119101035</v>
      </c>
      <c r="C17" s="60">
        <v>10843119101032</v>
      </c>
      <c r="D17" s="25" t="s">
        <v>25</v>
      </c>
      <c r="E17" s="95" t="s">
        <v>26</v>
      </c>
      <c r="F17" s="21"/>
      <c r="G17" s="78">
        <v>188.99</v>
      </c>
      <c r="H17" s="44">
        <v>94.49</v>
      </c>
      <c r="I17" s="86">
        <f t="shared" si="2"/>
        <v>283.46999999999997</v>
      </c>
      <c r="J17" s="21"/>
      <c r="K17" s="51">
        <v>149.99</v>
      </c>
      <c r="L17" s="51">
        <v>89.99</v>
      </c>
      <c r="M17" s="44">
        <f t="shared" si="3"/>
        <v>269.96999999999997</v>
      </c>
    </row>
    <row r="18" spans="2:13" ht="15" x14ac:dyDescent="0.25">
      <c r="B18" s="19">
        <v>843119100724</v>
      </c>
      <c r="C18" s="60">
        <v>10843119100721</v>
      </c>
      <c r="D18" s="25">
        <v>910.10500000000002</v>
      </c>
      <c r="E18" s="95" t="s">
        <v>27</v>
      </c>
      <c r="F18" s="21"/>
      <c r="G18" s="78">
        <v>74.989999999999995</v>
      </c>
      <c r="H18" s="44">
        <v>37.49</v>
      </c>
      <c r="I18" s="86">
        <f t="shared" si="2"/>
        <v>112.47</v>
      </c>
      <c r="J18" s="21"/>
      <c r="K18" s="51">
        <v>59.99</v>
      </c>
      <c r="L18" s="51">
        <v>35.99</v>
      </c>
      <c r="M18" s="44">
        <f t="shared" si="3"/>
        <v>107.97</v>
      </c>
    </row>
    <row r="19" spans="2:13" ht="15.75" thickBot="1" x14ac:dyDescent="0.3">
      <c r="B19" s="19">
        <v>843119100786</v>
      </c>
      <c r="C19" s="61">
        <v>10843119100783</v>
      </c>
      <c r="D19" s="26">
        <v>910.10599999999999</v>
      </c>
      <c r="E19" s="95" t="s">
        <v>28</v>
      </c>
      <c r="F19" s="21"/>
      <c r="G19" s="83">
        <v>74.989999999999995</v>
      </c>
      <c r="H19" s="84">
        <v>37.49</v>
      </c>
      <c r="I19" s="86">
        <f t="shared" si="2"/>
        <v>112.47</v>
      </c>
      <c r="J19" s="21"/>
      <c r="K19" s="53">
        <v>59.99</v>
      </c>
      <c r="L19" s="51">
        <v>35.99</v>
      </c>
      <c r="M19" s="44">
        <f t="shared" si="3"/>
        <v>107.97</v>
      </c>
    </row>
    <row r="20" spans="2:13" ht="15" customHeight="1" thickBot="1" x14ac:dyDescent="0.3">
      <c r="B20" s="109" t="s">
        <v>29</v>
      </c>
      <c r="C20" s="110"/>
      <c r="D20" s="110"/>
      <c r="E20" s="111"/>
      <c r="F20" s="3"/>
      <c r="G20" s="126" t="s">
        <v>29</v>
      </c>
      <c r="H20" s="124"/>
      <c r="I20" s="125"/>
      <c r="J20" s="3"/>
      <c r="K20" s="126" t="s">
        <v>29</v>
      </c>
      <c r="L20" s="124"/>
      <c r="M20" s="125"/>
    </row>
    <row r="21" spans="2:13" ht="15" x14ac:dyDescent="0.25">
      <c r="B21" s="20">
        <v>843119101004</v>
      </c>
      <c r="C21" s="62">
        <v>10843119101001</v>
      </c>
      <c r="D21" s="24" t="s">
        <v>30</v>
      </c>
      <c r="E21" s="95" t="s">
        <v>31</v>
      </c>
      <c r="F21" s="21"/>
      <c r="G21" s="87">
        <v>149.99</v>
      </c>
      <c r="H21" s="88">
        <v>74.989999999999995</v>
      </c>
      <c r="I21" s="86">
        <f>H21*3</f>
        <v>224.96999999999997</v>
      </c>
      <c r="J21" s="21"/>
      <c r="K21" s="44">
        <v>119.99</v>
      </c>
      <c r="L21" s="44">
        <v>71.989999999999995</v>
      </c>
      <c r="M21" s="44">
        <f>L21*3</f>
        <v>215.96999999999997</v>
      </c>
    </row>
    <row r="22" spans="2:13" ht="15" x14ac:dyDescent="0.25">
      <c r="B22" s="19">
        <v>843119101066</v>
      </c>
      <c r="C22" s="63">
        <v>10843119101063</v>
      </c>
      <c r="D22" s="25" t="s">
        <v>32</v>
      </c>
      <c r="E22" s="95" t="s">
        <v>33</v>
      </c>
      <c r="F22" s="21"/>
      <c r="G22" s="76">
        <v>274.99</v>
      </c>
      <c r="H22" s="39">
        <v>224.99</v>
      </c>
      <c r="I22" s="86">
        <f t="shared" ref="I22:I24" si="4">H22*3</f>
        <v>674.97</v>
      </c>
      <c r="J22" s="21"/>
      <c r="K22" s="44">
        <v>274.99</v>
      </c>
      <c r="L22" s="44">
        <v>164.99</v>
      </c>
      <c r="M22" s="44">
        <f t="shared" ref="M22:M24" si="5">L22*3</f>
        <v>494.97</v>
      </c>
    </row>
    <row r="23" spans="2:13" ht="15" x14ac:dyDescent="0.25">
      <c r="B23" s="19">
        <v>843119100991</v>
      </c>
      <c r="C23" s="63">
        <v>10843119100998</v>
      </c>
      <c r="D23" s="25" t="s">
        <v>34</v>
      </c>
      <c r="E23" s="95" t="s">
        <v>35</v>
      </c>
      <c r="F23" s="21"/>
      <c r="G23" s="76">
        <v>149.99</v>
      </c>
      <c r="H23" s="39">
        <v>74.989999999999995</v>
      </c>
      <c r="I23" s="86">
        <f t="shared" si="4"/>
        <v>224.96999999999997</v>
      </c>
      <c r="J23" s="21"/>
      <c r="K23" s="44">
        <v>119.99</v>
      </c>
      <c r="L23" s="44">
        <v>71.989999999999995</v>
      </c>
      <c r="M23" s="44">
        <f t="shared" si="5"/>
        <v>215.96999999999997</v>
      </c>
    </row>
    <row r="24" spans="2:13" ht="15.75" thickBot="1" x14ac:dyDescent="0.3">
      <c r="B24" s="19">
        <v>843119101059</v>
      </c>
      <c r="C24" s="64">
        <v>10843119101056</v>
      </c>
      <c r="D24" s="26" t="s">
        <v>36</v>
      </c>
      <c r="E24" s="95" t="s">
        <v>37</v>
      </c>
      <c r="F24" s="21"/>
      <c r="G24" s="80">
        <v>274.99</v>
      </c>
      <c r="H24" s="81">
        <v>224.99</v>
      </c>
      <c r="I24" s="86">
        <f t="shared" si="4"/>
        <v>674.97</v>
      </c>
      <c r="J24" s="21"/>
      <c r="K24" s="44">
        <v>274.99</v>
      </c>
      <c r="L24" s="44">
        <v>164.99</v>
      </c>
      <c r="M24" s="44">
        <f t="shared" si="5"/>
        <v>494.97</v>
      </c>
    </row>
    <row r="25" spans="2:13" ht="15" customHeight="1" thickBot="1" x14ac:dyDescent="0.3">
      <c r="B25" s="109" t="s">
        <v>38</v>
      </c>
      <c r="C25" s="110"/>
      <c r="D25" s="110"/>
      <c r="E25" s="111"/>
      <c r="F25" s="3"/>
      <c r="G25" s="126" t="s">
        <v>38</v>
      </c>
      <c r="H25" s="124"/>
      <c r="I25" s="125"/>
      <c r="J25" s="3"/>
      <c r="K25" s="126" t="s">
        <v>38</v>
      </c>
      <c r="L25" s="124"/>
      <c r="M25" s="125"/>
    </row>
    <row r="26" spans="2:13" ht="15" x14ac:dyDescent="0.25">
      <c r="B26" s="20">
        <v>843119101202</v>
      </c>
      <c r="C26" s="62">
        <v>10843119101209</v>
      </c>
      <c r="D26" s="24" t="s">
        <v>39</v>
      </c>
      <c r="E26" s="95" t="s">
        <v>40</v>
      </c>
      <c r="F26" s="21"/>
      <c r="G26" s="87">
        <v>164.99</v>
      </c>
      <c r="H26" s="86">
        <v>82.49</v>
      </c>
      <c r="I26" s="86">
        <f>H26*3</f>
        <v>247.46999999999997</v>
      </c>
      <c r="J26" s="21"/>
      <c r="K26" s="44">
        <v>119.99</v>
      </c>
      <c r="L26" s="44">
        <v>71.989999999999995</v>
      </c>
      <c r="M26" s="44">
        <f>L26*3</f>
        <v>215.96999999999997</v>
      </c>
    </row>
    <row r="27" spans="2:13" ht="15" x14ac:dyDescent="0.25">
      <c r="B27" s="19">
        <v>843119101219</v>
      </c>
      <c r="C27" s="63">
        <v>10843119101216</v>
      </c>
      <c r="D27" s="25" t="s">
        <v>41</v>
      </c>
      <c r="E27" s="95" t="s">
        <v>42</v>
      </c>
      <c r="F27" s="21"/>
      <c r="G27" s="76">
        <v>299.99</v>
      </c>
      <c r="H27" s="44">
        <v>149.99</v>
      </c>
      <c r="I27" s="86">
        <f t="shared" ref="I27:I29" si="6">H27*3</f>
        <v>449.97</v>
      </c>
      <c r="J27" s="21"/>
      <c r="K27" s="44">
        <v>274.99</v>
      </c>
      <c r="L27" s="44">
        <v>149.99</v>
      </c>
      <c r="M27" s="44">
        <f t="shared" ref="M27:M29" si="7">L27*3</f>
        <v>449.97</v>
      </c>
    </row>
    <row r="28" spans="2:13" ht="15" x14ac:dyDescent="0.25">
      <c r="B28" s="19">
        <v>843119100731</v>
      </c>
      <c r="C28" s="63">
        <v>10843119100738</v>
      </c>
      <c r="D28" s="25">
        <v>910.10699999999997</v>
      </c>
      <c r="E28" s="95" t="s">
        <v>43</v>
      </c>
      <c r="F28" s="21"/>
      <c r="G28" s="76">
        <v>164.99</v>
      </c>
      <c r="H28" s="44">
        <v>82.49</v>
      </c>
      <c r="I28" s="86">
        <f t="shared" si="6"/>
        <v>247.46999999999997</v>
      </c>
      <c r="J28" s="21"/>
      <c r="K28" s="44">
        <v>119.99</v>
      </c>
      <c r="L28" s="44">
        <v>71.989999999999995</v>
      </c>
      <c r="M28" s="44">
        <f t="shared" si="7"/>
        <v>215.96999999999997</v>
      </c>
    </row>
    <row r="29" spans="2:13" ht="15.75" thickBot="1" x14ac:dyDescent="0.3">
      <c r="B29" s="19">
        <v>843119100793</v>
      </c>
      <c r="C29" s="64">
        <v>10843119100790</v>
      </c>
      <c r="D29" s="26">
        <v>910.10799999999995</v>
      </c>
      <c r="E29" s="95" t="s">
        <v>44</v>
      </c>
      <c r="F29" s="21"/>
      <c r="G29" s="80">
        <v>164.99</v>
      </c>
      <c r="H29" s="84">
        <v>82.49</v>
      </c>
      <c r="I29" s="86">
        <f t="shared" si="6"/>
        <v>247.46999999999997</v>
      </c>
      <c r="J29" s="21"/>
      <c r="K29" s="44">
        <v>119.99</v>
      </c>
      <c r="L29" s="44">
        <v>71.989999999999995</v>
      </c>
      <c r="M29" s="44">
        <f t="shared" si="7"/>
        <v>215.96999999999997</v>
      </c>
    </row>
    <row r="30" spans="2:13" ht="15" customHeight="1" thickBot="1" x14ac:dyDescent="0.3">
      <c r="B30" s="109" t="s">
        <v>45</v>
      </c>
      <c r="C30" s="110"/>
      <c r="D30" s="110"/>
      <c r="E30" s="111"/>
      <c r="F30" s="3"/>
      <c r="G30" s="126" t="s">
        <v>45</v>
      </c>
      <c r="H30" s="124"/>
      <c r="I30" s="125"/>
      <c r="J30" s="3"/>
      <c r="K30" s="126" t="s">
        <v>45</v>
      </c>
      <c r="L30" s="124"/>
      <c r="M30" s="125"/>
    </row>
    <row r="31" spans="2:13" ht="15.75" thickBot="1" x14ac:dyDescent="0.3">
      <c r="B31" s="20">
        <v>843119101264</v>
      </c>
      <c r="C31" s="65">
        <v>10843119101261</v>
      </c>
      <c r="D31" s="27" t="s">
        <v>46</v>
      </c>
      <c r="E31" s="95" t="s">
        <v>47</v>
      </c>
      <c r="F31" s="22"/>
      <c r="G31" s="89">
        <v>99.99</v>
      </c>
      <c r="H31" s="90">
        <v>49.99</v>
      </c>
      <c r="I31" s="90">
        <f>H31*3</f>
        <v>149.97</v>
      </c>
      <c r="J31" s="22"/>
      <c r="K31" s="44">
        <v>69.989999999999995</v>
      </c>
      <c r="L31" s="44">
        <v>41.99</v>
      </c>
      <c r="M31" s="44">
        <f>L31*3</f>
        <v>125.97</v>
      </c>
    </row>
    <row r="32" spans="2:13" ht="15" customHeight="1" thickBot="1" x14ac:dyDescent="0.3">
      <c r="B32" s="109" t="s">
        <v>48</v>
      </c>
      <c r="C32" s="110"/>
      <c r="D32" s="110"/>
      <c r="E32" s="111"/>
      <c r="F32" s="3"/>
      <c r="G32" s="126" t="s">
        <v>48</v>
      </c>
      <c r="H32" s="124"/>
      <c r="I32" s="125"/>
      <c r="J32" s="3"/>
      <c r="K32" s="126" t="s">
        <v>48</v>
      </c>
      <c r="L32" s="124"/>
      <c r="M32" s="125"/>
    </row>
    <row r="33" spans="2:13" ht="25.5" x14ac:dyDescent="0.25">
      <c r="B33" s="20">
        <v>843119101448</v>
      </c>
      <c r="C33" s="62">
        <v>10843119101445</v>
      </c>
      <c r="D33" s="24" t="s">
        <v>49</v>
      </c>
      <c r="E33" s="95" t="s">
        <v>50</v>
      </c>
      <c r="G33" s="91" t="s">
        <v>51</v>
      </c>
      <c r="H33" s="86">
        <v>27.49</v>
      </c>
      <c r="I33" s="86">
        <f>H33*3</f>
        <v>82.47</v>
      </c>
      <c r="K33" s="44">
        <v>39.99</v>
      </c>
      <c r="L33" s="44">
        <v>23.99</v>
      </c>
      <c r="M33" s="44">
        <f>L33*3</f>
        <v>71.97</v>
      </c>
    </row>
    <row r="34" spans="2:13" ht="15" x14ac:dyDescent="0.25">
      <c r="B34" s="19">
        <v>843119101455</v>
      </c>
      <c r="C34" s="66">
        <v>10843119101452</v>
      </c>
      <c r="D34" s="25" t="s">
        <v>52</v>
      </c>
      <c r="E34" s="95" t="s">
        <v>53</v>
      </c>
      <c r="G34" s="76">
        <v>99.99</v>
      </c>
      <c r="H34" s="44">
        <v>49.99</v>
      </c>
      <c r="I34" s="86">
        <f t="shared" ref="I34:I36" si="8">H34*3</f>
        <v>149.97</v>
      </c>
      <c r="K34" s="44">
        <v>69.989999999999995</v>
      </c>
      <c r="L34" s="44">
        <v>41.99</v>
      </c>
      <c r="M34" s="44">
        <f t="shared" ref="M34:M36" si="9">L34*3</f>
        <v>125.97</v>
      </c>
    </row>
    <row r="35" spans="2:13" ht="15" x14ac:dyDescent="0.25">
      <c r="B35" s="19">
        <v>843119101479</v>
      </c>
      <c r="C35" s="66">
        <v>10843119101476</v>
      </c>
      <c r="D35" s="25" t="s">
        <v>54</v>
      </c>
      <c r="E35" s="95" t="s">
        <v>55</v>
      </c>
      <c r="G35" s="76">
        <v>94.99</v>
      </c>
      <c r="H35" s="44">
        <v>47.49</v>
      </c>
      <c r="I35" s="86">
        <f t="shared" si="8"/>
        <v>142.47</v>
      </c>
      <c r="K35" s="44">
        <v>74.989999999999995</v>
      </c>
      <c r="L35" s="44">
        <v>44.99</v>
      </c>
      <c r="M35" s="44">
        <f t="shared" si="9"/>
        <v>134.97</v>
      </c>
    </row>
    <row r="36" spans="2:13" ht="15.75" thickBot="1" x14ac:dyDescent="0.3">
      <c r="B36" s="19">
        <v>843119101486</v>
      </c>
      <c r="C36" s="67">
        <v>10843119101483</v>
      </c>
      <c r="D36" s="26" t="s">
        <v>56</v>
      </c>
      <c r="E36" s="95" t="s">
        <v>57</v>
      </c>
      <c r="G36" s="92">
        <v>179.99</v>
      </c>
      <c r="H36" s="84">
        <v>89.99</v>
      </c>
      <c r="I36" s="86">
        <f t="shared" si="8"/>
        <v>269.96999999999997</v>
      </c>
      <c r="K36" s="44">
        <v>119.99</v>
      </c>
      <c r="L36" s="44">
        <v>71.989999999999995</v>
      </c>
      <c r="M36" s="44">
        <f t="shared" si="9"/>
        <v>215.96999999999997</v>
      </c>
    </row>
    <row r="37" spans="2:13" ht="15.75" thickBot="1" x14ac:dyDescent="0.3">
      <c r="B37" s="109" t="s">
        <v>58</v>
      </c>
      <c r="C37" s="110"/>
      <c r="D37" s="110"/>
      <c r="E37" s="111"/>
      <c r="F37" s="3"/>
      <c r="G37" s="126" t="s">
        <v>58</v>
      </c>
      <c r="H37" s="124"/>
      <c r="I37" s="125"/>
      <c r="J37" s="3"/>
      <c r="K37" s="126" t="s">
        <v>58</v>
      </c>
      <c r="L37" s="124"/>
      <c r="M37" s="125"/>
    </row>
    <row r="38" spans="2:13" ht="15" x14ac:dyDescent="0.25">
      <c r="B38" s="20">
        <v>843119100854</v>
      </c>
      <c r="C38" s="68">
        <v>10843119100851</v>
      </c>
      <c r="D38" s="24">
        <v>960.00099999999998</v>
      </c>
      <c r="E38" s="95" t="s">
        <v>59</v>
      </c>
      <c r="G38" s="87">
        <v>54.99</v>
      </c>
      <c r="H38" s="86">
        <v>27.49</v>
      </c>
      <c r="I38" s="86">
        <f>H38*3</f>
        <v>82.47</v>
      </c>
      <c r="K38" s="44">
        <v>44.99</v>
      </c>
      <c r="L38" s="44">
        <v>26.99</v>
      </c>
      <c r="M38" s="44">
        <f>L38*3</f>
        <v>80.97</v>
      </c>
    </row>
    <row r="39" spans="2:13" ht="15" x14ac:dyDescent="0.25">
      <c r="B39" s="19">
        <v>843119100861</v>
      </c>
      <c r="C39" s="66">
        <v>10843119100868</v>
      </c>
      <c r="D39" s="25">
        <v>960.00199999999995</v>
      </c>
      <c r="E39" s="95" t="s">
        <v>60</v>
      </c>
      <c r="G39" s="76">
        <v>54.99</v>
      </c>
      <c r="H39" s="44">
        <v>27.49</v>
      </c>
      <c r="I39" s="86">
        <f t="shared" ref="I39:I40" si="10">H39*3</f>
        <v>82.47</v>
      </c>
      <c r="K39" s="44">
        <v>44.99</v>
      </c>
      <c r="L39" s="44">
        <v>26.99</v>
      </c>
      <c r="M39" s="44">
        <f t="shared" ref="M39:M40" si="11">L39*3</f>
        <v>80.97</v>
      </c>
    </row>
    <row r="40" spans="2:13" ht="15" x14ac:dyDescent="0.25">
      <c r="B40" s="19">
        <v>843119100878</v>
      </c>
      <c r="C40" s="66">
        <v>10843119100875</v>
      </c>
      <c r="D40" s="25">
        <v>960.00300000000004</v>
      </c>
      <c r="E40" s="95" t="s">
        <v>61</v>
      </c>
      <c r="G40" s="76">
        <v>54.99</v>
      </c>
      <c r="H40" s="44">
        <v>27.49</v>
      </c>
      <c r="I40" s="86">
        <f t="shared" si="10"/>
        <v>82.47</v>
      </c>
      <c r="K40" s="44">
        <v>44.99</v>
      </c>
      <c r="L40" s="44">
        <v>26.99</v>
      </c>
      <c r="M40" s="44">
        <f t="shared" si="11"/>
        <v>80.97</v>
      </c>
    </row>
    <row r="41" spans="2:13" s="102" customFormat="1" ht="15" x14ac:dyDescent="0.25">
      <c r="B41" s="5">
        <v>843119101349</v>
      </c>
      <c r="C41" s="69" t="s">
        <v>62</v>
      </c>
      <c r="D41" s="100" t="s">
        <v>63</v>
      </c>
      <c r="E41" s="101" t="s">
        <v>64</v>
      </c>
      <c r="G41" s="103">
        <v>9.99</v>
      </c>
      <c r="H41" s="104">
        <v>4.99</v>
      </c>
      <c r="I41" s="104">
        <f>H41*6</f>
        <v>29.94</v>
      </c>
      <c r="K41" s="104">
        <v>9.99</v>
      </c>
      <c r="L41" s="104">
        <v>4.99</v>
      </c>
      <c r="M41" s="104">
        <f>L41*6</f>
        <v>29.94</v>
      </c>
    </row>
    <row r="42" spans="2:13" s="102" customFormat="1" ht="15" x14ac:dyDescent="0.25">
      <c r="B42" s="5">
        <v>843119101356</v>
      </c>
      <c r="C42" s="69" t="s">
        <v>65</v>
      </c>
      <c r="D42" s="100" t="s">
        <v>66</v>
      </c>
      <c r="E42" s="101" t="s">
        <v>67</v>
      </c>
      <c r="G42" s="103">
        <v>9.99</v>
      </c>
      <c r="H42" s="104">
        <v>4.99</v>
      </c>
      <c r="I42" s="104">
        <f t="shared" ref="I42:I43" si="12">H42*6</f>
        <v>29.94</v>
      </c>
      <c r="K42" s="104">
        <v>9.99</v>
      </c>
      <c r="L42" s="104">
        <v>4.99</v>
      </c>
      <c r="M42" s="104">
        <f t="shared" ref="M42:M43" si="13">L42*6</f>
        <v>29.94</v>
      </c>
    </row>
    <row r="43" spans="2:13" s="102" customFormat="1" ht="15.75" thickBot="1" x14ac:dyDescent="0.3">
      <c r="B43" s="5">
        <v>843119101363</v>
      </c>
      <c r="C43" s="70" t="s">
        <v>68</v>
      </c>
      <c r="D43" s="105" t="s">
        <v>69</v>
      </c>
      <c r="E43" s="106" t="s">
        <v>70</v>
      </c>
      <c r="G43" s="107">
        <v>9.99</v>
      </c>
      <c r="H43" s="108">
        <v>4.99</v>
      </c>
      <c r="I43" s="104">
        <f t="shared" si="12"/>
        <v>29.94</v>
      </c>
      <c r="K43" s="104">
        <v>9.99</v>
      </c>
      <c r="L43" s="104">
        <v>4.99</v>
      </c>
      <c r="M43" s="104">
        <f t="shared" si="13"/>
        <v>29.94</v>
      </c>
    </row>
    <row r="44" spans="2:13" ht="15" customHeight="1" thickBot="1" x14ac:dyDescent="0.3">
      <c r="B44" s="109" t="s">
        <v>71</v>
      </c>
      <c r="C44" s="110"/>
      <c r="D44" s="110"/>
      <c r="E44" s="111"/>
      <c r="F44" s="3"/>
      <c r="G44" s="126" t="s">
        <v>71</v>
      </c>
      <c r="H44" s="124"/>
      <c r="I44" s="125"/>
      <c r="J44" s="3"/>
      <c r="K44" s="126" t="s">
        <v>71</v>
      </c>
      <c r="L44" s="124"/>
      <c r="M44" s="125"/>
    </row>
    <row r="45" spans="2:13" ht="15" x14ac:dyDescent="0.25">
      <c r="B45" s="20">
        <v>843119100960</v>
      </c>
      <c r="C45" s="68">
        <v>10843119100967</v>
      </c>
      <c r="D45" s="24" t="s">
        <v>72</v>
      </c>
      <c r="E45" s="95" t="s">
        <v>73</v>
      </c>
      <c r="G45" s="91">
        <v>39.99</v>
      </c>
      <c r="H45" s="86">
        <v>23.99</v>
      </c>
      <c r="I45" s="86">
        <f>H45*3</f>
        <v>71.97</v>
      </c>
      <c r="K45" s="44">
        <v>29.99</v>
      </c>
      <c r="L45" s="44">
        <v>17.989999999999998</v>
      </c>
      <c r="M45" s="44">
        <f>L45*3</f>
        <v>53.97</v>
      </c>
    </row>
    <row r="46" spans="2:13" ht="15" x14ac:dyDescent="0.25">
      <c r="B46" s="19">
        <v>843119100953</v>
      </c>
      <c r="C46" s="66">
        <v>10843119100950</v>
      </c>
      <c r="D46" s="25" t="s">
        <v>74</v>
      </c>
      <c r="E46" s="95" t="s">
        <v>75</v>
      </c>
      <c r="G46" s="79">
        <v>64.989999999999995</v>
      </c>
      <c r="H46" s="44">
        <v>38.99</v>
      </c>
      <c r="I46" s="86">
        <f t="shared" ref="I46:I49" si="14">H46*3</f>
        <v>116.97</v>
      </c>
      <c r="K46" s="44">
        <v>59.99</v>
      </c>
      <c r="L46" s="44">
        <v>35.99</v>
      </c>
      <c r="M46" s="44">
        <f t="shared" ref="M46:M49" si="15">L46*3</f>
        <v>107.97</v>
      </c>
    </row>
    <row r="47" spans="2:13" ht="15" x14ac:dyDescent="0.25">
      <c r="B47" s="19">
        <v>843119101233</v>
      </c>
      <c r="C47" s="66">
        <v>10843119101230</v>
      </c>
      <c r="D47" s="25" t="s">
        <v>76</v>
      </c>
      <c r="E47" s="95" t="s">
        <v>77</v>
      </c>
      <c r="G47" s="76">
        <v>64.989999999999995</v>
      </c>
      <c r="H47" s="44">
        <v>38.99</v>
      </c>
      <c r="I47" s="86">
        <f t="shared" si="14"/>
        <v>116.97</v>
      </c>
      <c r="K47" s="44">
        <v>59.99</v>
      </c>
      <c r="L47" s="44">
        <v>35.99</v>
      </c>
      <c r="M47" s="44">
        <f t="shared" si="15"/>
        <v>107.97</v>
      </c>
    </row>
    <row r="48" spans="2:13" ht="15" x14ac:dyDescent="0.25">
      <c r="B48" s="19">
        <v>843119100977</v>
      </c>
      <c r="C48" s="66">
        <v>10843119100974</v>
      </c>
      <c r="D48" s="25" t="s">
        <v>78</v>
      </c>
      <c r="E48" s="95" t="s">
        <v>79</v>
      </c>
      <c r="G48" s="76">
        <v>159.99</v>
      </c>
      <c r="H48" s="44">
        <v>95.99</v>
      </c>
      <c r="I48" s="86">
        <f t="shared" si="14"/>
        <v>287.96999999999997</v>
      </c>
      <c r="K48" s="44">
        <v>149.99</v>
      </c>
      <c r="L48" s="44">
        <v>89.99</v>
      </c>
      <c r="M48" s="44">
        <f t="shared" si="15"/>
        <v>269.96999999999997</v>
      </c>
    </row>
    <row r="49" spans="2:13" ht="15.75" thickBot="1" x14ac:dyDescent="0.3">
      <c r="B49" s="19">
        <v>843119100984</v>
      </c>
      <c r="C49" s="67">
        <v>10843119100981</v>
      </c>
      <c r="D49" s="26" t="s">
        <v>80</v>
      </c>
      <c r="E49" s="95" t="s">
        <v>81</v>
      </c>
      <c r="G49" s="80">
        <v>159.99</v>
      </c>
      <c r="H49" s="84">
        <v>95.99</v>
      </c>
      <c r="I49" s="86">
        <f t="shared" si="14"/>
        <v>287.96999999999997</v>
      </c>
      <c r="K49" s="44">
        <v>149.99</v>
      </c>
      <c r="L49" s="44">
        <v>89.99</v>
      </c>
      <c r="M49" s="44">
        <f t="shared" si="15"/>
        <v>269.96999999999997</v>
      </c>
    </row>
    <row r="50" spans="2:13" ht="15.75" thickBot="1" x14ac:dyDescent="0.3">
      <c r="B50" s="115" t="s">
        <v>82</v>
      </c>
      <c r="C50" s="116"/>
      <c r="D50" s="110"/>
      <c r="E50" s="111"/>
      <c r="F50" s="3"/>
      <c r="G50" s="126" t="s">
        <v>82</v>
      </c>
      <c r="H50" s="124"/>
      <c r="I50" s="125"/>
      <c r="J50" s="3"/>
      <c r="K50" s="126" t="s">
        <v>82</v>
      </c>
      <c r="L50" s="124"/>
      <c r="M50" s="125"/>
    </row>
    <row r="51" spans="2:13" ht="15" x14ac:dyDescent="0.25">
      <c r="B51" s="30">
        <v>843119102490</v>
      </c>
      <c r="C51" s="30" t="s">
        <v>83</v>
      </c>
      <c r="D51" s="33" t="s">
        <v>84</v>
      </c>
      <c r="E51" s="97" t="s">
        <v>85</v>
      </c>
      <c r="G51" s="87">
        <v>19.989999999999998</v>
      </c>
      <c r="H51" s="86">
        <v>11.99</v>
      </c>
      <c r="I51" s="86">
        <f>H51*3</f>
        <v>35.97</v>
      </c>
      <c r="K51" s="45">
        <v>19.989999999999998</v>
      </c>
      <c r="L51" s="45">
        <v>11.99</v>
      </c>
      <c r="M51" s="44">
        <f>L51*3</f>
        <v>35.97</v>
      </c>
    </row>
    <row r="52" spans="2:13" ht="15" x14ac:dyDescent="0.25">
      <c r="B52" s="31">
        <v>843119102483</v>
      </c>
      <c r="C52" s="31" t="s">
        <v>83</v>
      </c>
      <c r="D52" s="34" t="s">
        <v>86</v>
      </c>
      <c r="E52" s="28" t="s">
        <v>87</v>
      </c>
      <c r="G52" s="76">
        <v>19.989999999999998</v>
      </c>
      <c r="H52" s="44">
        <v>11.99</v>
      </c>
      <c r="I52" s="86">
        <f t="shared" ref="I52:I56" si="16">H52*3</f>
        <v>35.97</v>
      </c>
      <c r="K52" s="44">
        <v>19.989999999999998</v>
      </c>
      <c r="L52" s="44">
        <v>11.99</v>
      </c>
      <c r="M52" s="44">
        <f t="shared" ref="M52:M56" si="17">L52*3</f>
        <v>35.97</v>
      </c>
    </row>
    <row r="53" spans="2:13" ht="15" x14ac:dyDescent="0.25">
      <c r="B53" s="31">
        <v>843119102476</v>
      </c>
      <c r="C53" s="31" t="s">
        <v>83</v>
      </c>
      <c r="D53" s="34" t="s">
        <v>88</v>
      </c>
      <c r="E53" s="28" t="s">
        <v>89</v>
      </c>
      <c r="G53" s="76">
        <v>19.989999999999998</v>
      </c>
      <c r="H53" s="44">
        <v>11.99</v>
      </c>
      <c r="I53" s="86">
        <f t="shared" si="16"/>
        <v>35.97</v>
      </c>
      <c r="K53" s="44">
        <v>19.989999999999998</v>
      </c>
      <c r="L53" s="44">
        <v>11.99</v>
      </c>
      <c r="M53" s="44">
        <f t="shared" si="17"/>
        <v>35.97</v>
      </c>
    </row>
    <row r="54" spans="2:13" ht="15" x14ac:dyDescent="0.25">
      <c r="B54" s="31">
        <v>843119100915</v>
      </c>
      <c r="C54" s="31" t="s">
        <v>83</v>
      </c>
      <c r="D54" s="34" t="s">
        <v>90</v>
      </c>
      <c r="E54" s="28" t="s">
        <v>91</v>
      </c>
      <c r="G54" s="76">
        <v>34.99</v>
      </c>
      <c r="H54" s="44">
        <v>20.99</v>
      </c>
      <c r="I54" s="86">
        <f t="shared" si="16"/>
        <v>62.97</v>
      </c>
      <c r="K54" s="44">
        <v>34.99</v>
      </c>
      <c r="L54" s="44">
        <v>20.99</v>
      </c>
      <c r="M54" s="44">
        <f t="shared" si="17"/>
        <v>62.97</v>
      </c>
    </row>
    <row r="55" spans="2:13" ht="15" x14ac:dyDescent="0.25">
      <c r="B55" s="31">
        <v>843119100922</v>
      </c>
      <c r="C55" s="31" t="s">
        <v>83</v>
      </c>
      <c r="D55" s="34" t="s">
        <v>92</v>
      </c>
      <c r="E55" s="28" t="s">
        <v>93</v>
      </c>
      <c r="G55" s="79">
        <v>34.99</v>
      </c>
      <c r="H55" s="44">
        <v>20.99</v>
      </c>
      <c r="I55" s="86">
        <f t="shared" si="16"/>
        <v>62.97</v>
      </c>
      <c r="K55" s="44">
        <v>34.99</v>
      </c>
      <c r="L55" s="44">
        <v>20.99</v>
      </c>
      <c r="M55" s="44">
        <f t="shared" si="17"/>
        <v>62.97</v>
      </c>
    </row>
    <row r="56" spans="2:13" ht="15.75" thickBot="1" x14ac:dyDescent="0.3">
      <c r="B56" s="32">
        <v>843119102469</v>
      </c>
      <c r="C56" s="32" t="s">
        <v>83</v>
      </c>
      <c r="D56" s="35" t="s">
        <v>94</v>
      </c>
      <c r="E56" s="29" t="s">
        <v>95</v>
      </c>
      <c r="G56" s="80">
        <v>34.99</v>
      </c>
      <c r="H56" s="84">
        <v>20.99</v>
      </c>
      <c r="I56" s="86">
        <f t="shared" si="16"/>
        <v>62.97</v>
      </c>
      <c r="K56" s="44">
        <v>34.99</v>
      </c>
      <c r="L56" s="46">
        <v>20.99</v>
      </c>
      <c r="M56" s="44">
        <f t="shared" si="17"/>
        <v>62.97</v>
      </c>
    </row>
    <row r="57" spans="2:13" ht="15.75" thickBot="1" x14ac:dyDescent="0.3">
      <c r="B57" s="117" t="s">
        <v>96</v>
      </c>
      <c r="C57" s="118"/>
      <c r="D57" s="110"/>
      <c r="E57" s="111"/>
      <c r="F57" s="3"/>
      <c r="G57" s="126" t="s">
        <v>96</v>
      </c>
      <c r="H57" s="124"/>
      <c r="I57" s="125"/>
      <c r="J57" s="3"/>
      <c r="K57" s="126" t="s">
        <v>96</v>
      </c>
      <c r="L57" s="124"/>
      <c r="M57" s="125"/>
    </row>
    <row r="58" spans="2:13" ht="15.75" thickBot="1" x14ac:dyDescent="0.3">
      <c r="B58" s="20">
        <v>843119100946</v>
      </c>
      <c r="C58" s="65" t="s">
        <v>83</v>
      </c>
      <c r="D58" s="27">
        <v>915.05</v>
      </c>
      <c r="E58" s="95" t="s">
        <v>97</v>
      </c>
      <c r="G58" s="89">
        <v>24.99</v>
      </c>
      <c r="H58" s="90">
        <v>14.99</v>
      </c>
      <c r="I58" s="90">
        <f>H58*3</f>
        <v>44.97</v>
      </c>
      <c r="K58" s="44">
        <v>24.99</v>
      </c>
      <c r="L58" s="44">
        <v>14.99</v>
      </c>
      <c r="M58" s="44">
        <f>L58*3</f>
        <v>44.97</v>
      </c>
    </row>
    <row r="59" spans="2:13" ht="15.75" thickBot="1" x14ac:dyDescent="0.3">
      <c r="B59" s="109" t="s">
        <v>98</v>
      </c>
      <c r="C59" s="110"/>
      <c r="D59" s="110"/>
      <c r="E59" s="111"/>
      <c r="F59" s="3"/>
      <c r="G59" s="126" t="s">
        <v>98</v>
      </c>
      <c r="H59" s="124"/>
      <c r="I59" s="125"/>
      <c r="J59" s="3"/>
      <c r="K59" s="126" t="s">
        <v>98</v>
      </c>
      <c r="L59" s="124"/>
      <c r="M59" s="125"/>
    </row>
    <row r="60" spans="2:13" ht="15.75" thickBot="1" x14ac:dyDescent="0.3">
      <c r="B60" s="20">
        <v>843119100236</v>
      </c>
      <c r="C60" s="71">
        <v>10843119100233</v>
      </c>
      <c r="D60" s="33">
        <v>930.01099999999997</v>
      </c>
      <c r="E60" s="97" t="s">
        <v>99</v>
      </c>
      <c r="G60" s="87">
        <v>14.99</v>
      </c>
      <c r="H60" s="86">
        <v>7.49</v>
      </c>
      <c r="I60" s="86">
        <f>H60*4</f>
        <v>29.96</v>
      </c>
      <c r="K60" s="45">
        <v>14.99</v>
      </c>
      <c r="L60" s="45">
        <v>7.49</v>
      </c>
      <c r="M60" s="45">
        <f>L60*4</f>
        <v>29.96</v>
      </c>
    </row>
    <row r="61" spans="2:13" ht="15" x14ac:dyDescent="0.25">
      <c r="B61" s="19">
        <v>843119100243</v>
      </c>
      <c r="C61" s="72">
        <v>10843119100240</v>
      </c>
      <c r="D61" s="34">
        <v>930.01199999999994</v>
      </c>
      <c r="E61" s="28" t="s">
        <v>100</v>
      </c>
      <c r="G61" s="76">
        <v>39.99</v>
      </c>
      <c r="H61" s="44">
        <v>19.989999999999998</v>
      </c>
      <c r="I61" s="86">
        <f>H61*4</f>
        <v>79.959999999999994</v>
      </c>
      <c r="K61" s="44">
        <v>29.99</v>
      </c>
      <c r="L61" s="44">
        <v>17.989999999999998</v>
      </c>
      <c r="M61" s="45">
        <f>L61*4</f>
        <v>71.959999999999994</v>
      </c>
    </row>
    <row r="62" spans="2:13" ht="15" x14ac:dyDescent="0.25">
      <c r="B62" s="5">
        <v>843119100229</v>
      </c>
      <c r="C62" s="72">
        <v>10843119100226</v>
      </c>
      <c r="D62" s="34">
        <v>930.00800000000004</v>
      </c>
      <c r="E62" s="28" t="s">
        <v>101</v>
      </c>
      <c r="G62" s="76">
        <v>49.99</v>
      </c>
      <c r="H62" s="44">
        <v>24.99</v>
      </c>
      <c r="I62" s="44">
        <f>H62*3</f>
        <v>74.97</v>
      </c>
      <c r="K62" s="44">
        <v>39.99</v>
      </c>
      <c r="L62" s="44">
        <v>23.99</v>
      </c>
      <c r="M62" s="44">
        <f>L62*3</f>
        <v>71.97</v>
      </c>
    </row>
    <row r="63" spans="2:13" ht="15.75" thickBot="1" x14ac:dyDescent="0.3">
      <c r="B63" s="6">
        <v>843119100250</v>
      </c>
      <c r="C63" s="73">
        <v>10843119100257</v>
      </c>
      <c r="D63" s="35">
        <v>930.01</v>
      </c>
      <c r="E63" s="29" t="s">
        <v>102</v>
      </c>
      <c r="G63" s="77">
        <v>49.99</v>
      </c>
      <c r="H63" s="46">
        <v>24.99</v>
      </c>
      <c r="I63" s="46">
        <f>H63*3</f>
        <v>74.97</v>
      </c>
      <c r="K63" s="46">
        <v>39.99</v>
      </c>
      <c r="L63" s="46">
        <v>23.99</v>
      </c>
      <c r="M63" s="44">
        <f>L63*3</f>
        <v>71.97</v>
      </c>
    </row>
    <row r="64" spans="2:13" s="23" customFormat="1" ht="14.25" x14ac:dyDescent="0.25">
      <c r="C64" s="74"/>
      <c r="E64" s="98"/>
      <c r="G64" s="47"/>
      <c r="H64" s="47"/>
      <c r="I64" s="47"/>
      <c r="K64" s="47"/>
      <c r="L64" s="47"/>
      <c r="M64" s="47"/>
    </row>
  </sheetData>
  <protectedRanges>
    <protectedRange sqref="J31 J7:J12 J14:J19 J21:J24 J26:J29 F31 F7:F12 F14:F19 F21:F24 F26:F29" name="data_5_1_2_2_1_1_2_1"/>
    <protectedRange sqref="D31 D58:E58 D7:D12 D14:D19 D21:D24 D26:D29 D33:E36 D41:E43 D38:D40 D45:D49 D51:D56 D60:D63" name="data_2_1_1_1_4_1_2_1"/>
    <protectedRange sqref="K31:M31 K58:M58 G31:I31 G58:I58 G7:I12 K7:M12 M14:M19 K21:M24 K26:M29 K33:M36 K45:M49 K51:M56 K60:M63 H14:I19 G21:I24 G26:I29 G33:I36 G45:I49 G51:I56 G60:I63 G38:I43 K38:M43" name="data_5_1_1_1_4_1_2"/>
    <protectedRange sqref="B7:B12" name="data_5_1_2_2_1_1_2_3"/>
    <protectedRange sqref="E7:E12" name="data_2_1_1_1_4_1_1"/>
    <protectedRange sqref="E14:E19" name="data_2_1_1_1_4_1_3"/>
    <protectedRange sqref="B14:B19 K14:L19 G14:G19" name="data_5_1_2_2_1_1_2_6"/>
    <protectedRange sqref="E21:E24" name="data_2_1_1_1_4_1_5"/>
    <protectedRange sqref="B21:B24" name="data_5_1_2_2_1_1_2_8"/>
    <protectedRange sqref="E26:E29" name="data_2_1_1_1_4_1_7"/>
    <protectedRange sqref="B26:B29" name="data_5_1_2_2_1_1_2_10"/>
    <protectedRange sqref="E31" name="data_2_1_1_1_4_1_9"/>
    <protectedRange sqref="B31" name="data_5_1_2_2_1_1_2_12"/>
    <protectedRange sqref="B33:B36" name="data_5_1_2_2_1_1_2_14"/>
    <protectedRange sqref="E38:E40" name="data_2_1_1_1_4_1_12"/>
    <protectedRange sqref="B38:B40" name="data_5_1_2_2_1_1_2_16"/>
    <protectedRange sqref="B41:B43" name="data_5_1_2_2_1_1_2_2_1_1"/>
    <protectedRange sqref="E45:E49" name="data_2_1_1_1_4_1_14"/>
    <protectedRange sqref="B45:B49" name="data_5_1_2_2_1_1_2_18"/>
    <protectedRange sqref="E51:E56" name="data_2_1_1_1_4_1_16"/>
    <protectedRange sqref="B51:B53" name="data_5_1_2_2_1_1_2_20"/>
    <protectedRange sqref="B58" name="data_5_1_2_2_1_1_2_22"/>
    <protectedRange sqref="E60:E63" name="data_2_1_1_1_4_1_19"/>
    <protectedRange sqref="B60:B63" name="data_5_1_2_2_1_1_2_24"/>
    <protectedRange sqref="B54:B56" name="data_5_1_2_2_1_1_2_2"/>
    <protectedRange sqref="C7:C12" name="data_2_1_1_1_4_1_2_1_1"/>
    <protectedRange sqref="C14:C19" name="data_2_1_1_1_4_1_2_1_2"/>
    <protectedRange sqref="C21:C24" name="data_2_1_1_1_4_1_2_1_3"/>
    <protectedRange sqref="C26:C29" name="data_2_1_1_1_4_1_2_1_4"/>
    <protectedRange sqref="C31" name="data_2_1_1_1_4_1_2_1_5"/>
    <protectedRange sqref="C33:C36" name="data_2_1_1_1_4_1_2_1_6"/>
    <protectedRange sqref="C38:C40" name="data_2_1_1_1_4_1_2_1_7"/>
    <protectedRange sqref="C41" name="data_2_1_1_1_4_1_2_1_1_1"/>
    <protectedRange sqref="C42" name="data_2_1_1_1_4_1_2_1_1_2"/>
    <protectedRange sqref="C43" name="data_2_1_1_1_4_1_2_1_1_3"/>
    <protectedRange sqref="C45:C49" name="data_2_1_1_1_4_1_2_1_8"/>
    <protectedRange sqref="C51:C56" name="data_2_1_1_1_4_1_2_1_9"/>
    <protectedRange sqref="C58" name="data_2_1_1_1_4_1_2_1_10"/>
    <protectedRange sqref="C60:C64" name="data_2_1_1_1_4_1_2_1_11"/>
  </protectedRanges>
  <mergeCells count="37">
    <mergeCell ref="K37:M37"/>
    <mergeCell ref="K44:M44"/>
    <mergeCell ref="K50:M50"/>
    <mergeCell ref="K57:M57"/>
    <mergeCell ref="K59:M59"/>
    <mergeCell ref="K13:M13"/>
    <mergeCell ref="K20:M20"/>
    <mergeCell ref="K25:M25"/>
    <mergeCell ref="K30:M30"/>
    <mergeCell ref="K32:M32"/>
    <mergeCell ref="G37:I37"/>
    <mergeCell ref="G44:I44"/>
    <mergeCell ref="G50:I50"/>
    <mergeCell ref="G57:I57"/>
    <mergeCell ref="G59:I59"/>
    <mergeCell ref="G13:I13"/>
    <mergeCell ref="G20:I20"/>
    <mergeCell ref="G25:I25"/>
    <mergeCell ref="G32:I32"/>
    <mergeCell ref="G30:I30"/>
    <mergeCell ref="D2:N2"/>
    <mergeCell ref="K4:M4"/>
    <mergeCell ref="K6:M6"/>
    <mergeCell ref="G4:I4"/>
    <mergeCell ref="G6:I6"/>
    <mergeCell ref="B59:E59"/>
    <mergeCell ref="B6:E6"/>
    <mergeCell ref="B4:E4"/>
    <mergeCell ref="B13:E13"/>
    <mergeCell ref="B20:E20"/>
    <mergeCell ref="B25:E25"/>
    <mergeCell ref="B30:E30"/>
    <mergeCell ref="B32:E32"/>
    <mergeCell ref="B37:E37"/>
    <mergeCell ref="B44:E44"/>
    <mergeCell ref="B50:E50"/>
    <mergeCell ref="B57:E57"/>
  </mergeCells>
  <conditionalFormatting sqref="C7:C12">
    <cfRule type="duplicateValues" dxfId="42" priority="48"/>
    <cfRule type="duplicateValues" dxfId="41" priority="49"/>
    <cfRule type="duplicateValues" dxfId="40" priority="50"/>
  </conditionalFormatting>
  <conditionalFormatting sqref="C7:C12">
    <cfRule type="duplicateValues" dxfId="39" priority="51"/>
  </conditionalFormatting>
  <conditionalFormatting sqref="C14:C19">
    <cfRule type="duplicateValues" dxfId="38" priority="44"/>
    <cfRule type="duplicateValues" dxfId="37" priority="45"/>
    <cfRule type="duplicateValues" dxfId="36" priority="46"/>
  </conditionalFormatting>
  <conditionalFormatting sqref="C14:C19">
    <cfRule type="duplicateValues" dxfId="35" priority="47"/>
  </conditionalFormatting>
  <conditionalFormatting sqref="C21:C24">
    <cfRule type="duplicateValues" dxfId="34" priority="40"/>
    <cfRule type="duplicateValues" dxfId="33" priority="41"/>
    <cfRule type="duplicateValues" dxfId="32" priority="42"/>
  </conditionalFormatting>
  <conditionalFormatting sqref="C21:C24">
    <cfRule type="duplicateValues" dxfId="31" priority="43"/>
  </conditionalFormatting>
  <conditionalFormatting sqref="C26:C29">
    <cfRule type="duplicateValues" dxfId="30" priority="36"/>
    <cfRule type="duplicateValues" dxfId="29" priority="37"/>
    <cfRule type="duplicateValues" dxfId="28" priority="38"/>
  </conditionalFormatting>
  <conditionalFormatting sqref="C26:C29">
    <cfRule type="duplicateValues" dxfId="27" priority="39"/>
  </conditionalFormatting>
  <conditionalFormatting sqref="C31">
    <cfRule type="duplicateValues" dxfId="26" priority="32"/>
    <cfRule type="duplicateValues" dxfId="25" priority="33"/>
    <cfRule type="duplicateValues" dxfId="24" priority="34"/>
  </conditionalFormatting>
  <conditionalFormatting sqref="C31">
    <cfRule type="duplicateValues" dxfId="23" priority="35"/>
  </conditionalFormatting>
  <conditionalFormatting sqref="C33:C36">
    <cfRule type="duplicateValues" dxfId="22" priority="28"/>
    <cfRule type="duplicateValues" dxfId="21" priority="29"/>
    <cfRule type="duplicateValues" dxfId="20" priority="30"/>
  </conditionalFormatting>
  <conditionalFormatting sqref="C33:C36">
    <cfRule type="duplicateValues" dxfId="19" priority="31"/>
  </conditionalFormatting>
  <conditionalFormatting sqref="C38:C40">
    <cfRule type="duplicateValues" dxfId="18" priority="24"/>
    <cfRule type="duplicateValues" dxfId="17" priority="25"/>
    <cfRule type="duplicateValues" dxfId="16" priority="26"/>
  </conditionalFormatting>
  <conditionalFormatting sqref="C38:C40">
    <cfRule type="duplicateValues" dxfId="15" priority="27"/>
  </conditionalFormatting>
  <conditionalFormatting sqref="C45:C49">
    <cfRule type="duplicateValues" dxfId="14" priority="20"/>
    <cfRule type="duplicateValues" dxfId="13" priority="21"/>
    <cfRule type="duplicateValues" dxfId="12" priority="22"/>
  </conditionalFormatting>
  <conditionalFormatting sqref="C45:C49">
    <cfRule type="duplicateValues" dxfId="11" priority="23"/>
  </conditionalFormatting>
  <conditionalFormatting sqref="C58">
    <cfRule type="duplicateValues" dxfId="10" priority="8"/>
    <cfRule type="duplicateValues" dxfId="9" priority="9"/>
    <cfRule type="duplicateValues" dxfId="8" priority="10"/>
  </conditionalFormatting>
  <conditionalFormatting sqref="C58">
    <cfRule type="duplicateValues" dxfId="7" priority="11"/>
  </conditionalFormatting>
  <conditionalFormatting sqref="C60:C64">
    <cfRule type="duplicateValues" dxfId="6" priority="4"/>
    <cfRule type="duplicateValues" dxfId="5" priority="5"/>
    <cfRule type="duplicateValues" dxfId="4" priority="6"/>
  </conditionalFormatting>
  <conditionalFormatting sqref="C60:C64">
    <cfRule type="duplicateValues" dxfId="3" priority="7"/>
  </conditionalFormatting>
  <conditionalFormatting sqref="C51:C53">
    <cfRule type="cellIs" dxfId="2" priority="3" operator="equal">
      <formula>"No"</formula>
    </cfRule>
  </conditionalFormatting>
  <conditionalFormatting sqref="C54:C55">
    <cfRule type="cellIs" dxfId="1" priority="2" operator="equal">
      <formula>"No"</formula>
    </cfRule>
  </conditionalFormatting>
  <conditionalFormatting sqref="C56">
    <cfRule type="cellIs" dxfId="0" priority="1" operator="equal">
      <formula>"No"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3BB5CFDC120841951DA9282BB15A85" ma:contentTypeVersion="18" ma:contentTypeDescription="Create a new document." ma:contentTypeScope="" ma:versionID="dde14744cd0a7717abc03fb7c9921931">
  <xsd:schema xmlns:xsd="http://www.w3.org/2001/XMLSchema" xmlns:xs="http://www.w3.org/2001/XMLSchema" xmlns:p="http://schemas.microsoft.com/office/2006/metadata/properties" xmlns:ns3="89f27f2d-e53e-4184-9779-13c4750188ad" xmlns:ns4="c8364f86-aa8a-4acc-ad9a-7dc918e7579c" targetNamespace="http://schemas.microsoft.com/office/2006/metadata/properties" ma:root="true" ma:fieldsID="9282a8beb2271e616d47d14ec9f6d62b" ns3:_="" ns4:_="">
    <xsd:import namespace="89f27f2d-e53e-4184-9779-13c4750188ad"/>
    <xsd:import namespace="c8364f86-aa8a-4acc-ad9a-7dc918e7579c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7f2d-e53e-4184-9779-13c4750188ad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64f86-aa8a-4acc-ad9a-7dc918e75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89f27f2d-e53e-4184-9779-13c4750188ad" xsi:nil="true"/>
    <MigrationWizIdPermissions xmlns="89f27f2d-e53e-4184-9779-13c4750188ad" xsi:nil="true"/>
    <MigrationWizId xmlns="89f27f2d-e53e-4184-9779-13c4750188ad" xsi:nil="true"/>
    <MigrationWizIdDocumentLibraryPermissions xmlns="89f27f2d-e53e-4184-9779-13c4750188ad" xsi:nil="true"/>
    <MigrationWizIdPermissionLevels xmlns="89f27f2d-e53e-4184-9779-13c4750188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1313B-235A-4963-9D19-375E7AA30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7f2d-e53e-4184-9779-13c4750188ad"/>
    <ds:schemaRef ds:uri="c8364f86-aa8a-4acc-ad9a-7dc918e75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90A5D-B046-48F5-BB11-DFE11AE2945C}">
  <ds:schemaRefs>
    <ds:schemaRef ds:uri="89f27f2d-e53e-4184-9779-13c4750188ad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c8364f86-aa8a-4acc-ad9a-7dc918e7579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1E6A1A-D668-4F83-B8B7-48AF2C2554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Wholesale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Karra Brown</dc:creator>
  <cp:keywords/>
  <dc:description/>
  <cp:lastModifiedBy>Erin Bovard</cp:lastModifiedBy>
  <cp:revision/>
  <dcterms:created xsi:type="dcterms:W3CDTF">2019-11-18T17:02:11Z</dcterms:created>
  <dcterms:modified xsi:type="dcterms:W3CDTF">2020-02-06T17:45:20Z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0x010100013BB5CFDC120841951DA9282BB15A85</vt:lpwstr>
  </property>
</Properties>
</file>